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5160" yWindow="2820" windowWidth="22845" windowHeight="11835"/>
  </bookViews>
  <sheets>
    <sheet name="YearlyCalendar" sheetId="1" r:id="rId1"/>
  </sheets>
  <definedNames>
    <definedName name="_xlnm.Print_Area" localSheetId="0">YearlyCalendar!$A$6:$W$57</definedName>
    <definedName name="valuevx">42.314159</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1" i="1"/>
  <c r="A6"/>
  <c r="A9"/>
  <c r="I9" s="1"/>
  <c r="C10"/>
  <c r="K10" s="1"/>
  <c r="G10"/>
  <c r="O46" s="1"/>
  <c r="F10"/>
  <c r="N46" s="1"/>
  <c r="E10"/>
  <c r="E46" s="1"/>
  <c r="D10"/>
  <c r="L46" s="1"/>
  <c r="B10"/>
  <c r="J46" s="1"/>
  <c r="A10"/>
  <c r="I10" s="1"/>
  <c r="M10"/>
  <c r="K46"/>
  <c r="S46"/>
  <c r="M33"/>
  <c r="C33"/>
  <c r="M22"/>
  <c r="S22" l="1"/>
  <c r="K33"/>
  <c r="K22"/>
  <c r="U10"/>
  <c r="E22"/>
  <c r="U33"/>
  <c r="M46"/>
  <c r="B33"/>
  <c r="A33"/>
  <c r="A22"/>
  <c r="V46"/>
  <c r="N10"/>
  <c r="F12"/>
  <c r="E16"/>
  <c r="G46"/>
  <c r="W22"/>
  <c r="O10"/>
  <c r="C15"/>
  <c r="A14"/>
  <c r="W46"/>
  <c r="D46"/>
  <c r="F11"/>
  <c r="B16"/>
  <c r="G14"/>
  <c r="E13"/>
  <c r="C12"/>
  <c r="V33"/>
  <c r="B11"/>
  <c r="F15"/>
  <c r="D14"/>
  <c r="B13"/>
  <c r="J22"/>
  <c r="N22"/>
  <c r="J33"/>
  <c r="N33"/>
  <c r="V10"/>
  <c r="V22"/>
  <c r="F22"/>
  <c r="R33"/>
  <c r="R46"/>
  <c r="B46"/>
  <c r="F46"/>
  <c r="J10"/>
  <c r="R10"/>
  <c r="R22"/>
  <c r="B22"/>
  <c r="F33"/>
  <c r="G11"/>
  <c r="A11"/>
  <c r="E11"/>
  <c r="G16"/>
  <c r="D16"/>
  <c r="A16"/>
  <c r="E15"/>
  <c r="B15"/>
  <c r="F14"/>
  <c r="C14"/>
  <c r="G13"/>
  <c r="D13"/>
  <c r="A13"/>
  <c r="E12"/>
  <c r="B12"/>
  <c r="T10"/>
  <c r="W10"/>
  <c r="T22"/>
  <c r="D22"/>
  <c r="G22"/>
  <c r="G33"/>
  <c r="T33"/>
  <c r="W33"/>
  <c r="T46"/>
  <c r="C11"/>
  <c r="L10"/>
  <c r="D11"/>
  <c r="F16"/>
  <c r="C16"/>
  <c r="G15"/>
  <c r="D15"/>
  <c r="A15"/>
  <c r="E14"/>
  <c r="B14"/>
  <c r="F13"/>
  <c r="C13"/>
  <c r="G12"/>
  <c r="D12"/>
  <c r="A12"/>
  <c r="D33"/>
  <c r="L12"/>
  <c r="Q9"/>
  <c r="V11" s="1"/>
  <c r="J12"/>
  <c r="N12"/>
  <c r="J13"/>
  <c r="M13"/>
  <c r="I14"/>
  <c r="L14"/>
  <c r="O14"/>
  <c r="K15"/>
  <c r="N15"/>
  <c r="J16"/>
  <c r="M16"/>
  <c r="J11"/>
  <c r="M11"/>
  <c r="I11"/>
  <c r="I12"/>
  <c r="M12"/>
  <c r="I13"/>
  <c r="L13"/>
  <c r="O13"/>
  <c r="K14"/>
  <c r="N14"/>
  <c r="J15"/>
  <c r="M15"/>
  <c r="I16"/>
  <c r="L16"/>
  <c r="O16"/>
  <c r="O11"/>
  <c r="K12"/>
  <c r="O12"/>
  <c r="K13"/>
  <c r="N13"/>
  <c r="J14"/>
  <c r="M14"/>
  <c r="I15"/>
  <c r="L15"/>
  <c r="O15"/>
  <c r="K16"/>
  <c r="N16"/>
  <c r="K11"/>
  <c r="N11"/>
  <c r="I46"/>
  <c r="I33"/>
  <c r="I22"/>
  <c r="Q22"/>
  <c r="Q33"/>
  <c r="Q46"/>
  <c r="U46"/>
  <c r="E33"/>
  <c r="U22"/>
  <c r="Q10"/>
  <c r="A46"/>
  <c r="S10"/>
  <c r="L22"/>
  <c r="O22"/>
  <c r="C22"/>
  <c r="L33"/>
  <c r="O33"/>
  <c r="S33"/>
  <c r="C46"/>
  <c r="V16"/>
  <c r="W12"/>
  <c r="R14" l="1"/>
  <c r="T15"/>
  <c r="Q12"/>
  <c r="S13"/>
  <c r="U14"/>
  <c r="W15"/>
  <c r="S11"/>
  <c r="T12"/>
  <c r="V13"/>
  <c r="Q15"/>
  <c r="S16"/>
  <c r="A21"/>
  <c r="U12"/>
  <c r="R13"/>
  <c r="W13"/>
  <c r="T14"/>
  <c r="R15"/>
  <c r="V15"/>
  <c r="T16"/>
  <c r="R11"/>
  <c r="W11"/>
  <c r="S12"/>
  <c r="Q13"/>
  <c r="U13"/>
  <c r="S14"/>
  <c r="W14"/>
  <c r="U15"/>
  <c r="R16"/>
  <c r="W16"/>
  <c r="U11"/>
  <c r="R12"/>
  <c r="V12"/>
  <c r="T13"/>
  <c r="Q14"/>
  <c r="V14"/>
  <c r="S15"/>
  <c r="Q16"/>
  <c r="U16"/>
  <c r="T11"/>
  <c r="Q11"/>
  <c r="B24" l="1"/>
  <c r="F24"/>
  <c r="D25"/>
  <c r="A26"/>
  <c r="F26"/>
  <c r="C27"/>
  <c r="A28"/>
  <c r="E28"/>
  <c r="D23"/>
  <c r="A23"/>
  <c r="E24"/>
  <c r="B25"/>
  <c r="G25"/>
  <c r="D26"/>
  <c r="B27"/>
  <c r="F27"/>
  <c r="D28"/>
  <c r="B23"/>
  <c r="G23"/>
  <c r="I21"/>
  <c r="C24"/>
  <c r="A25"/>
  <c r="E25"/>
  <c r="C26"/>
  <c r="G26"/>
  <c r="E27"/>
  <c r="B28"/>
  <c r="G28"/>
  <c r="E23"/>
  <c r="D24"/>
  <c r="F25"/>
  <c r="A27"/>
  <c r="C28"/>
  <c r="F23"/>
  <c r="A24"/>
  <c r="C25"/>
  <c r="E26"/>
  <c r="G27"/>
  <c r="C23"/>
  <c r="G24"/>
  <c r="B26"/>
  <c r="D27"/>
  <c r="F28"/>
  <c r="K24" l="1"/>
  <c r="I25"/>
  <c r="M25"/>
  <c r="K26"/>
  <c r="O26"/>
  <c r="M27"/>
  <c r="J28"/>
  <c r="O28"/>
  <c r="M23"/>
  <c r="J24"/>
  <c r="N24"/>
  <c r="L25"/>
  <c r="I26"/>
  <c r="N26"/>
  <c r="K27"/>
  <c r="I28"/>
  <c r="M28"/>
  <c r="L23"/>
  <c r="I23"/>
  <c r="M24"/>
  <c r="J25"/>
  <c r="O25"/>
  <c r="L26"/>
  <c r="J27"/>
  <c r="N27"/>
  <c r="L28"/>
  <c r="J23"/>
  <c r="O23"/>
  <c r="L24"/>
  <c r="N25"/>
  <c r="I27"/>
  <c r="K28"/>
  <c r="N23"/>
  <c r="I24"/>
  <c r="K25"/>
  <c r="M26"/>
  <c r="O27"/>
  <c r="K23"/>
  <c r="O24"/>
  <c r="J26"/>
  <c r="L27"/>
  <c r="N28"/>
  <c r="Q21"/>
  <c r="A32" l="1"/>
  <c r="W24"/>
  <c r="R26"/>
  <c r="T27"/>
  <c r="V28"/>
  <c r="S24"/>
  <c r="U25"/>
  <c r="W26"/>
  <c r="Q25"/>
  <c r="T28"/>
  <c r="U24"/>
  <c r="R24"/>
  <c r="Q28"/>
  <c r="Q23"/>
  <c r="U23"/>
  <c r="Q27"/>
  <c r="V23"/>
  <c r="T26"/>
  <c r="U27"/>
  <c r="W28"/>
  <c r="T23"/>
  <c r="Q24"/>
  <c r="S25"/>
  <c r="U26"/>
  <c r="W27"/>
  <c r="S23"/>
  <c r="V24"/>
  <c r="Q26"/>
  <c r="S27"/>
  <c r="S26"/>
  <c r="R23"/>
  <c r="R27"/>
  <c r="T25"/>
  <c r="U28"/>
  <c r="W25"/>
  <c r="T24"/>
  <c r="V25"/>
  <c r="S28"/>
  <c r="R25"/>
  <c r="V27"/>
  <c r="W23"/>
  <c r="V26"/>
  <c r="R28"/>
  <c r="D35" l="1"/>
  <c r="F36"/>
  <c r="A38"/>
  <c r="C39"/>
  <c r="F34"/>
  <c r="B36"/>
  <c r="D37"/>
  <c r="F38"/>
  <c r="B34"/>
  <c r="E35"/>
  <c r="D39"/>
  <c r="A36"/>
  <c r="G39"/>
  <c r="D36"/>
  <c r="A37"/>
  <c r="E39"/>
  <c r="A34"/>
  <c r="F37"/>
  <c r="B35"/>
  <c r="A35"/>
  <c r="C36"/>
  <c r="E37"/>
  <c r="G38"/>
  <c r="C34"/>
  <c r="F35"/>
  <c r="C38"/>
  <c r="B38"/>
  <c r="E38"/>
  <c r="D34"/>
  <c r="G35"/>
  <c r="B37"/>
  <c r="D38"/>
  <c r="F39"/>
  <c r="C35"/>
  <c r="E36"/>
  <c r="G37"/>
  <c r="B39"/>
  <c r="E34"/>
  <c r="G36"/>
  <c r="G34"/>
  <c r="C37"/>
  <c r="I32"/>
  <c r="A39"/>
  <c r="L35" l="1"/>
  <c r="N36"/>
  <c r="I38"/>
  <c r="K39"/>
  <c r="N34"/>
  <c r="N35"/>
  <c r="I37"/>
  <c r="K38"/>
  <c r="M39"/>
  <c r="I34"/>
  <c r="M38"/>
  <c r="L36"/>
  <c r="L34"/>
  <c r="J38"/>
  <c r="N37"/>
  <c r="L39"/>
  <c r="I35"/>
  <c r="K36"/>
  <c r="M37"/>
  <c r="O38"/>
  <c r="K35"/>
  <c r="M36"/>
  <c r="O37"/>
  <c r="J39"/>
  <c r="M34"/>
  <c r="K37"/>
  <c r="J35"/>
  <c r="I39"/>
  <c r="O36"/>
  <c r="O34"/>
  <c r="O35"/>
  <c r="J37"/>
  <c r="L38"/>
  <c r="N39"/>
  <c r="Q32"/>
  <c r="V34" s="1"/>
  <c r="J36"/>
  <c r="L37"/>
  <c r="N38"/>
  <c r="J34"/>
  <c r="I36"/>
  <c r="O39"/>
  <c r="M35"/>
  <c r="Q35" l="1"/>
  <c r="S36"/>
  <c r="U37"/>
  <c r="W38"/>
  <c r="S34"/>
  <c r="V35"/>
  <c r="Q37"/>
  <c r="S38"/>
  <c r="U39"/>
  <c r="Q34"/>
  <c r="R38"/>
  <c r="Q36"/>
  <c r="W39"/>
  <c r="V37"/>
  <c r="T35"/>
  <c r="V36"/>
  <c r="Q38"/>
  <c r="S39"/>
  <c r="R36"/>
  <c r="T37"/>
  <c r="V38"/>
  <c r="U35"/>
  <c r="T39"/>
  <c r="R35"/>
  <c r="A45"/>
  <c r="W35"/>
  <c r="R37"/>
  <c r="T38"/>
  <c r="V39"/>
  <c r="S35"/>
  <c r="U36"/>
  <c r="W37"/>
  <c r="R39"/>
  <c r="U34"/>
  <c r="W36"/>
  <c r="W34"/>
  <c r="U38"/>
  <c r="T36"/>
  <c r="T34"/>
  <c r="R34"/>
  <c r="S37"/>
  <c r="Q39"/>
  <c r="D48" l="1"/>
  <c r="F49"/>
  <c r="A51"/>
  <c r="C52"/>
  <c r="F47"/>
  <c r="B49"/>
  <c r="D50"/>
  <c r="F51"/>
  <c r="B47"/>
  <c r="I45"/>
  <c r="F50"/>
  <c r="A49"/>
  <c r="B51"/>
  <c r="C50"/>
  <c r="A48"/>
  <c r="C49"/>
  <c r="E50"/>
  <c r="G51"/>
  <c r="C47"/>
  <c r="F48"/>
  <c r="A50"/>
  <c r="C51"/>
  <c r="E52"/>
  <c r="A47"/>
  <c r="D49"/>
  <c r="D47"/>
  <c r="G49"/>
  <c r="G47"/>
  <c r="G52"/>
  <c r="G48"/>
  <c r="B50"/>
  <c r="D51"/>
  <c r="F52"/>
  <c r="C48"/>
  <c r="E49"/>
  <c r="G50"/>
  <c r="B52"/>
  <c r="E47"/>
  <c r="B48"/>
  <c r="A52"/>
  <c r="E48"/>
  <c r="D52"/>
  <c r="E51"/>
  <c r="L48" l="1"/>
  <c r="N49"/>
  <c r="I51"/>
  <c r="K52"/>
  <c r="N47"/>
  <c r="N48"/>
  <c r="I50"/>
  <c r="K51"/>
  <c r="M52"/>
  <c r="I47"/>
  <c r="N50"/>
  <c r="M48"/>
  <c r="L52"/>
  <c r="K50"/>
  <c r="I48"/>
  <c r="K49"/>
  <c r="M50"/>
  <c r="O51"/>
  <c r="K47"/>
  <c r="K48"/>
  <c r="M49"/>
  <c r="O50"/>
  <c r="J52"/>
  <c r="M47"/>
  <c r="L49"/>
  <c r="L47"/>
  <c r="J51"/>
  <c r="I49"/>
  <c r="O52"/>
  <c r="I52"/>
  <c r="O47"/>
  <c r="O48"/>
  <c r="J50"/>
  <c r="L51"/>
  <c r="N52"/>
  <c r="Q45"/>
  <c r="J49"/>
  <c r="L50"/>
  <c r="N51"/>
  <c r="J47"/>
  <c r="J48"/>
  <c r="O49"/>
  <c r="M51"/>
  <c r="T48" l="1"/>
  <c r="V49"/>
  <c r="Q51"/>
  <c r="S52"/>
  <c r="V47"/>
  <c r="R49"/>
  <c r="T50"/>
  <c r="V51"/>
  <c r="R47"/>
  <c r="Q49"/>
  <c r="W52"/>
  <c r="V50"/>
  <c r="U48"/>
  <c r="T52"/>
  <c r="S49"/>
  <c r="U50"/>
  <c r="S47"/>
  <c r="Q50"/>
  <c r="S51"/>
  <c r="Q47"/>
  <c r="U51"/>
  <c r="T47"/>
  <c r="Q48"/>
  <c r="W51"/>
  <c r="V48"/>
  <c r="U52"/>
  <c r="T49"/>
  <c r="R51"/>
  <c r="W48"/>
  <c r="R50"/>
  <c r="T51"/>
  <c r="V52"/>
  <c r="S48"/>
  <c r="U49"/>
  <c r="W50"/>
  <c r="R52"/>
  <c r="U47"/>
  <c r="S50"/>
  <c r="R48"/>
  <c r="Q52"/>
  <c r="W49"/>
  <c r="W47"/>
</calcChain>
</file>

<file path=xl/comments1.xml><?xml version="1.0" encoding="utf-8"?>
<comments xmlns="http://schemas.openxmlformats.org/spreadsheetml/2006/main">
  <authors>
    <author>Jon</author>
  </authors>
  <commentList>
    <comment ref="Q2" authorId="0">
      <text>
        <r>
          <rPr>
            <b/>
            <u/>
            <sz val="8"/>
            <color indexed="81"/>
            <rFont val="Tahoma"/>
            <family val="2"/>
          </rPr>
          <t xml:space="preserve">Limited Use Policy
</t>
        </r>
        <r>
          <rPr>
            <sz val="8"/>
            <color indexed="81"/>
            <rFont val="Tahoma"/>
            <family val="2"/>
          </rPr>
          <t xml:space="preserve">You may make archival copies and customize the template (the "Software") for personal use only. This template or any document including or derived from this template </t>
        </r>
        <r>
          <rPr>
            <b/>
            <sz val="8"/>
            <color indexed="81"/>
            <rFont val="Tahoma"/>
            <family val="2"/>
          </rPr>
          <t>may NOT be sold, distributed, or placed on a public server such as the internet</t>
        </r>
        <r>
          <rPr>
            <sz val="8"/>
            <color indexed="81"/>
            <rFont val="Tahoma"/>
            <family val="2"/>
          </rPr>
          <t xml:space="preserve"> without the express written permission of Vertex42 LLC.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<sst xmlns="http://schemas.openxmlformats.org/spreadsheetml/2006/main" count="42" uniqueCount="42">
  <si>
    <t>www.vertex42.com/calendars</t>
  </si>
  <si>
    <t>Year</t>
  </si>
  <si>
    <t>Start Day</t>
  </si>
  <si>
    <t>1: Sunday, 2: Monday</t>
  </si>
  <si>
    <t>[42]</t>
  </si>
  <si>
    <t>Month</t>
  </si>
  <si>
    <t>Yearly Calendar</t>
  </si>
  <si>
    <t>© 2005-2009 Vertex42 LLC</t>
  </si>
  <si>
    <t>No School</t>
  </si>
  <si>
    <t>School Activity</t>
  </si>
  <si>
    <t>First &amp; Last Day of School</t>
  </si>
  <si>
    <t>Teacher in-Service (student holiday)</t>
  </si>
  <si>
    <t>Grace Academy School Calendar</t>
  </si>
  <si>
    <t>End of quarter</t>
  </si>
  <si>
    <t>Convention</t>
  </si>
  <si>
    <t>6th Labor Day</t>
  </si>
  <si>
    <t>8th End of 1st Quarter</t>
  </si>
  <si>
    <t>11th Teacher work day</t>
  </si>
  <si>
    <t>1st-5th Jr. Convention</t>
  </si>
  <si>
    <t>22nd -26th Thanksgiving Break</t>
  </si>
  <si>
    <t>7th-11th Regional Convention</t>
  </si>
  <si>
    <t>17th- Jan 2nd Christmas Break</t>
  </si>
  <si>
    <t>14th-18th Spring Break</t>
  </si>
  <si>
    <t>15th Good Friday</t>
  </si>
  <si>
    <t>20th &amp; 21st Iowa Testing</t>
  </si>
  <si>
    <t xml:space="preserve">21st President's Day </t>
  </si>
  <si>
    <t>7th In Service</t>
  </si>
  <si>
    <t>4th end of 3rd Quarter</t>
  </si>
  <si>
    <t>End of 3rd Quarter</t>
  </si>
  <si>
    <t>6th Early Out</t>
  </si>
  <si>
    <t>13th Last Day of School &amp; 4thQtr</t>
  </si>
  <si>
    <t>16th Teacher Work Day</t>
  </si>
  <si>
    <t>17th Graduation &amp; Awards</t>
  </si>
  <si>
    <t>4th All School Field trip</t>
  </si>
  <si>
    <t>17th End of 2nd quarter</t>
  </si>
  <si>
    <t>3rd Teacher In-Service Day</t>
  </si>
  <si>
    <t>4th School resumes, 3rdQ</t>
  </si>
  <si>
    <t xml:space="preserve"> </t>
  </si>
  <si>
    <t>6th- In Service</t>
  </si>
  <si>
    <t>9th First day of School</t>
  </si>
  <si>
    <t>13th Parent Orientation</t>
  </si>
  <si>
    <t>14th- Christmas Play</t>
  </si>
</sst>
</file>

<file path=xl/styles.xml><?xml version="1.0" encoding="utf-8"?>
<styleSheet xmlns="http://schemas.openxmlformats.org/spreadsheetml/2006/main">
  <numFmts count="2">
    <numFmt numFmtId="164" formatCode="d"/>
    <numFmt numFmtId="165" formatCode="mmmm\ \'yy"/>
  </numFmts>
  <fonts count="23">
    <font>
      <sz val="10"/>
      <name val="Arial"/>
    </font>
    <font>
      <u/>
      <sz val="10"/>
      <color indexed="12"/>
      <name val="Tahoma"/>
      <family val="2"/>
    </font>
    <font>
      <sz val="8"/>
      <name val="Arial"/>
      <family val="2"/>
    </font>
    <font>
      <b/>
      <u/>
      <sz val="8"/>
      <color indexed="81"/>
      <name val="Tahoma"/>
      <family val="2"/>
    </font>
    <font>
      <sz val="8"/>
      <color indexed="81"/>
      <name val="Tahoma"/>
      <family val="2"/>
    </font>
    <font>
      <b/>
      <sz val="8"/>
      <color indexed="81"/>
      <name val="Tahoma"/>
      <family val="2"/>
    </font>
    <font>
      <u/>
      <sz val="8"/>
      <color indexed="12"/>
      <name val="Verdana"/>
      <family val="2"/>
    </font>
    <font>
      <sz val="8"/>
      <name val="Arial"/>
      <family val="2"/>
    </font>
    <font>
      <b/>
      <sz val="10"/>
      <name val="Verdana"/>
      <family val="2"/>
    </font>
    <font>
      <sz val="10"/>
      <name val="Verdana"/>
      <family val="2"/>
    </font>
    <font>
      <i/>
      <sz val="8"/>
      <name val="Arial"/>
      <family val="2"/>
    </font>
    <font>
      <b/>
      <sz val="12"/>
      <color indexed="9"/>
      <name val="Century Gothic"/>
      <family val="2"/>
    </font>
    <font>
      <sz val="9"/>
      <name val="Arial"/>
      <family val="2"/>
    </font>
    <font>
      <sz val="8"/>
      <name val="Verdana"/>
      <family val="2"/>
    </font>
    <font>
      <b/>
      <sz val="16"/>
      <color indexed="60"/>
      <name val="Arial"/>
      <family val="2"/>
    </font>
    <font>
      <sz val="10"/>
      <name val="Arial"/>
      <family val="2"/>
    </font>
    <font>
      <b/>
      <sz val="28"/>
      <color theme="3"/>
      <name val="Verdana"/>
      <family val="2"/>
    </font>
    <font>
      <sz val="9"/>
      <color rgb="FFFF0000"/>
      <name val="Arial"/>
      <family val="2"/>
    </font>
    <font>
      <b/>
      <sz val="10"/>
      <name val="Arial"/>
      <family val="2"/>
    </font>
    <font>
      <sz val="6"/>
      <color indexed="9"/>
      <name val="Arial"/>
      <family val="2"/>
    </font>
    <font>
      <b/>
      <sz val="22"/>
      <color theme="3"/>
      <name val="Verdana"/>
      <family val="2"/>
    </font>
    <font>
      <sz val="10"/>
      <color rgb="FFFF0000"/>
      <name val="Arial"/>
      <family val="2"/>
    </font>
    <font>
      <sz val="9"/>
      <color theme="0"/>
      <name val="Arial"/>
      <family val="2"/>
    </font>
  </fonts>
  <fills count="15">
    <fill>
      <patternFill patternType="none"/>
    </fill>
    <fill>
      <patternFill patternType="gray125"/>
    </fill>
    <fill>
      <patternFill patternType="solid">
        <fgColor indexed="22"/>
        <bgColor indexed="64"/>
      </patternFill>
    </fill>
    <fill>
      <patternFill patternType="solid">
        <fgColor indexed="53"/>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9"/>
        <bgColor indexed="64"/>
      </patternFill>
    </fill>
    <fill>
      <patternFill patternType="solid">
        <fgColor theme="7" tint="0.39997558519241921"/>
        <bgColor indexed="64"/>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theme="1" tint="0.499984740745262"/>
        <bgColor indexed="64"/>
      </patternFill>
    </fill>
    <fill>
      <patternFill patternType="solid">
        <fgColor theme="0" tint="-0.34998626667073579"/>
        <bgColor indexed="64"/>
      </patternFill>
    </fill>
  </fills>
  <borders count="13">
    <border>
      <left/>
      <right/>
      <top/>
      <bottom/>
      <diagonal/>
    </border>
    <border>
      <left style="thin">
        <color indexed="55"/>
      </left>
      <right style="thin">
        <color indexed="55"/>
      </right>
      <top style="thin">
        <color indexed="55"/>
      </top>
      <bottom style="thin">
        <color indexed="55"/>
      </bottom>
      <diagonal/>
    </border>
    <border>
      <left/>
      <right/>
      <top/>
      <bottom style="thin">
        <color indexed="64"/>
      </bottom>
      <diagonal/>
    </border>
    <border>
      <left style="thin">
        <color indexed="55"/>
      </left>
      <right/>
      <top/>
      <bottom/>
      <diagonal/>
    </border>
    <border>
      <left/>
      <right style="thin">
        <color indexed="55"/>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s>
  <cellStyleXfs count="2">
    <xf numFmtId="0" fontId="0" fillId="0" borderId="0"/>
    <xf numFmtId="0" fontId="1" fillId="0" borderId="0" applyNumberFormat="0" applyFill="0" applyBorder="0" applyAlignment="0" applyProtection="0">
      <alignment vertical="top"/>
      <protection locked="0"/>
    </xf>
  </cellStyleXfs>
  <cellXfs count="54">
    <xf numFmtId="0" fontId="0" fillId="0" borderId="0" xfId="0"/>
    <xf numFmtId="0" fontId="12" fillId="2" borderId="0" xfId="0" applyFont="1" applyFill="1" applyAlignment="1">
      <alignment horizontal="center"/>
    </xf>
    <xf numFmtId="164" fontId="12" fillId="0" borderId="1" xfId="0" applyNumberFormat="1" applyFont="1" applyBorder="1" applyAlignment="1">
      <alignment horizontal="center"/>
    </xf>
    <xf numFmtId="0" fontId="14" fillId="2" borderId="2" xfId="0" applyFont="1" applyFill="1" applyBorder="1" applyAlignment="1">
      <alignment vertical="center"/>
    </xf>
    <xf numFmtId="0" fontId="7" fillId="0" borderId="0" xfId="0" applyFont="1" applyAlignment="1">
      <alignment horizontal="right"/>
    </xf>
    <xf numFmtId="0" fontId="12" fillId="2" borderId="3" xfId="0" applyFont="1" applyFill="1" applyBorder="1" applyAlignment="1">
      <alignment horizontal="center"/>
    </xf>
    <xf numFmtId="0" fontId="12" fillId="2" borderId="4" xfId="0" applyFont="1" applyFill="1" applyBorder="1" applyAlignment="1">
      <alignment horizontal="center"/>
    </xf>
    <xf numFmtId="0" fontId="10" fillId="0" borderId="0" xfId="0" applyFont="1"/>
    <xf numFmtId="0" fontId="15" fillId="0" borderId="0" xfId="0" applyFont="1"/>
    <xf numFmtId="164" fontId="12" fillId="0" borderId="0" xfId="0" applyNumberFormat="1" applyFont="1" applyAlignment="1">
      <alignment horizontal="left"/>
    </xf>
    <xf numFmtId="0" fontId="16" fillId="0" borderId="0" xfId="0" applyFont="1" applyAlignment="1">
      <alignment horizontal="right"/>
    </xf>
    <xf numFmtId="0" fontId="18" fillId="0" borderId="0" xfId="0" applyFont="1"/>
    <xf numFmtId="0" fontId="19" fillId="0" borderId="0" xfId="0" applyFont="1"/>
    <xf numFmtId="0" fontId="15" fillId="4" borderId="0" xfId="0" applyFont="1" applyFill="1"/>
    <xf numFmtId="0" fontId="0" fillId="0" borderId="0" xfId="0" applyAlignment="1">
      <alignment vertical="top"/>
    </xf>
    <xf numFmtId="0" fontId="15" fillId="5" borderId="0" xfId="0" applyFont="1" applyFill="1"/>
    <xf numFmtId="0" fontId="15" fillId="6" borderId="0" xfId="0" applyFont="1" applyFill="1"/>
    <xf numFmtId="164" fontId="12" fillId="4" borderId="1" xfId="0" applyNumberFormat="1" applyFont="1" applyFill="1" applyBorder="1" applyAlignment="1">
      <alignment horizontal="center"/>
    </xf>
    <xf numFmtId="0" fontId="15" fillId="0" borderId="0" xfId="0" applyFont="1" applyAlignment="1">
      <alignment horizontal="left"/>
    </xf>
    <xf numFmtId="164" fontId="12" fillId="5" borderId="1" xfId="0" applyNumberFormat="1" applyFont="1" applyFill="1" applyBorder="1" applyAlignment="1">
      <alignment horizontal="center"/>
    </xf>
    <xf numFmtId="0" fontId="15" fillId="8" borderId="0" xfId="0" applyFont="1" applyFill="1"/>
    <xf numFmtId="0" fontId="9" fillId="0" borderId="0" xfId="1" applyFont="1" applyAlignment="1" applyProtection="1"/>
    <xf numFmtId="0" fontId="12" fillId="0" borderId="0" xfId="0" applyFont="1"/>
    <xf numFmtId="164" fontId="12" fillId="9" borderId="1" xfId="0" applyNumberFormat="1" applyFont="1" applyFill="1" applyBorder="1" applyAlignment="1">
      <alignment horizontal="center"/>
    </xf>
    <xf numFmtId="164" fontId="12" fillId="7" borderId="1" xfId="0" applyNumberFormat="1" applyFont="1" applyFill="1" applyBorder="1" applyAlignment="1">
      <alignment horizontal="center"/>
    </xf>
    <xf numFmtId="164" fontId="12" fillId="6" borderId="1" xfId="0" applyNumberFormat="1" applyFont="1" applyFill="1" applyBorder="1" applyAlignment="1">
      <alignment horizontal="center"/>
    </xf>
    <xf numFmtId="164" fontId="12" fillId="10" borderId="1" xfId="0" applyNumberFormat="1" applyFont="1" applyFill="1" applyBorder="1" applyAlignment="1">
      <alignment horizontal="center"/>
    </xf>
    <xf numFmtId="164" fontId="12" fillId="11" borderId="1" xfId="0" applyNumberFormat="1" applyFont="1" applyFill="1" applyBorder="1" applyAlignment="1">
      <alignment horizontal="center"/>
    </xf>
    <xf numFmtId="0" fontId="15" fillId="11" borderId="0" xfId="0" applyFont="1" applyFill="1" applyAlignment="1">
      <alignment horizontal="left"/>
    </xf>
    <xf numFmtId="0" fontId="21" fillId="0" borderId="0" xfId="0" applyFont="1"/>
    <xf numFmtId="164" fontId="12" fillId="12" borderId="1" xfId="0" applyNumberFormat="1" applyFont="1" applyFill="1" applyBorder="1" applyAlignment="1">
      <alignment horizontal="center"/>
    </xf>
    <xf numFmtId="164" fontId="12" fillId="0" borderId="1" xfId="0" applyNumberFormat="1" applyFont="1" applyFill="1" applyBorder="1" applyAlignment="1">
      <alignment horizontal="center"/>
    </xf>
    <xf numFmtId="164" fontId="17" fillId="11" borderId="1" xfId="0" applyNumberFormat="1" applyFont="1" applyFill="1" applyBorder="1" applyAlignment="1">
      <alignment horizontal="center"/>
    </xf>
    <xf numFmtId="164" fontId="22" fillId="11" borderId="1" xfId="0" applyNumberFormat="1" applyFont="1" applyFill="1" applyBorder="1" applyAlignment="1">
      <alignment horizontal="center"/>
    </xf>
    <xf numFmtId="0" fontId="0" fillId="9" borderId="0" xfId="0" applyFill="1"/>
    <xf numFmtId="164" fontId="22" fillId="9" borderId="1" xfId="0" applyNumberFormat="1" applyFont="1" applyFill="1" applyBorder="1" applyAlignment="1">
      <alignment horizontal="center"/>
    </xf>
    <xf numFmtId="0" fontId="15" fillId="0" borderId="0" xfId="0" applyFont="1" applyFill="1" applyBorder="1"/>
    <xf numFmtId="164" fontId="12" fillId="13" borderId="1" xfId="0" applyNumberFormat="1" applyFont="1" applyFill="1" applyBorder="1" applyAlignment="1">
      <alignment horizontal="center"/>
    </xf>
    <xf numFmtId="0" fontId="15" fillId="13" borderId="0" xfId="0" applyFont="1" applyFill="1"/>
    <xf numFmtId="164" fontId="12" fillId="14" borderId="1" xfId="0" applyNumberFormat="1" applyFont="1" applyFill="1" applyBorder="1" applyAlignment="1">
      <alignment horizontal="center"/>
    </xf>
    <xf numFmtId="0" fontId="14" fillId="2" borderId="2" xfId="0" applyFont="1" applyFill="1" applyBorder="1" applyAlignment="1">
      <alignment horizontal="left" vertical="center"/>
    </xf>
    <xf numFmtId="0" fontId="6" fillId="0" borderId="5" xfId="1" applyFont="1" applyBorder="1" applyAlignment="1" applyProtection="1">
      <alignment horizontal="left"/>
    </xf>
    <xf numFmtId="0" fontId="2" fillId="0" borderId="5" xfId="0" applyFont="1" applyBorder="1" applyAlignment="1">
      <alignment horizontal="right"/>
    </xf>
    <xf numFmtId="0" fontId="8" fillId="0" borderId="0" xfId="0" applyFont="1" applyAlignment="1">
      <alignment horizontal="center"/>
    </xf>
    <xf numFmtId="0" fontId="16" fillId="0" borderId="0" xfId="0" applyFont="1" applyAlignment="1">
      <alignment horizontal="center"/>
    </xf>
    <xf numFmtId="0" fontId="13" fillId="0" borderId="2" xfId="0" applyFont="1" applyBorder="1" applyAlignment="1">
      <alignment horizontal="center"/>
    </xf>
    <xf numFmtId="165" fontId="11" fillId="3" borderId="10" xfId="0" applyNumberFormat="1" applyFont="1" applyFill="1" applyBorder="1" applyAlignment="1">
      <alignment horizontal="center" vertical="center"/>
    </xf>
    <xf numFmtId="165" fontId="11" fillId="3" borderId="11" xfId="0" applyNumberFormat="1" applyFont="1" applyFill="1" applyBorder="1" applyAlignment="1">
      <alignment horizontal="center" vertical="center"/>
    </xf>
    <xf numFmtId="165" fontId="11" fillId="3" borderId="12" xfId="0" applyNumberFormat="1" applyFont="1" applyFill="1" applyBorder="1" applyAlignment="1">
      <alignment horizontal="center" vertical="center"/>
    </xf>
    <xf numFmtId="0" fontId="9" fillId="0" borderId="6" xfId="0" applyFont="1" applyBorder="1" applyAlignment="1">
      <alignment horizontal="center"/>
    </xf>
    <xf numFmtId="0" fontId="20" fillId="0" borderId="0" xfId="0" applyFont="1" applyAlignment="1">
      <alignment horizontal="center"/>
    </xf>
    <xf numFmtId="165" fontId="11" fillId="3" borderId="7" xfId="0" applyNumberFormat="1" applyFont="1" applyFill="1" applyBorder="1" applyAlignment="1">
      <alignment horizontal="center" vertical="center"/>
    </xf>
    <xf numFmtId="165" fontId="11" fillId="3" borderId="8" xfId="0" applyNumberFormat="1" applyFont="1" applyFill="1" applyBorder="1" applyAlignment="1">
      <alignment horizontal="center" vertical="center"/>
    </xf>
    <xf numFmtId="165" fontId="11" fillId="3" borderId="9" xfId="0" applyNumberFormat="1" applyFont="1" applyFill="1" applyBorder="1" applyAlignment="1">
      <alignment horizontal="center" vertical="center"/>
    </xf>
  </cellXfs>
  <cellStyles count="2">
    <cellStyle name="Hyperlink" xfId="1" builtinId="8"/>
    <cellStyle name="Normal" xfId="0" builtinId="0"/>
  </cellStyles>
  <dxfs count="1">
    <dxf>
      <fill>
        <patternFill>
          <bgColor indexed="47"/>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17</xdr:col>
      <xdr:colOff>171450</xdr:colOff>
      <xdr:row>0</xdr:row>
      <xdr:rowOff>0</xdr:rowOff>
    </xdr:from>
    <xdr:to>
      <xdr:col>22</xdr:col>
      <xdr:colOff>219075</xdr:colOff>
      <xdr:row>0</xdr:row>
      <xdr:rowOff>266700</xdr:rowOff>
    </xdr:to>
    <xdr:pic>
      <xdr:nvPicPr>
        <xdr:cNvPr id="1025" name="Picture 1" descr="vertex42_logo_40px">
          <a:hlinkClick xmlns:r="http://schemas.openxmlformats.org/officeDocument/2006/relationships" r:id="rId1"/>
          <a:extLst>
            <a:ext uri="{FF2B5EF4-FFF2-40B4-BE49-F238E27FC236}">
              <a16:creationId xmlns:a16="http://schemas.microsoft.com/office/drawing/2014/main" xmlns="" id="{00000000-0008-0000-0000-000001040000}"/>
            </a:ext>
          </a:extLst>
        </xdr:cNvPr>
        <xdr:cNvPicPr preferRelativeResize="0">
          <a:picLocks noChangeAspect="1" noChangeArrowheads="1"/>
        </xdr:cNvPicPr>
      </xdr:nvPicPr>
      <xdr:blipFill>
        <a:blip xmlns:r="http://schemas.openxmlformats.org/officeDocument/2006/relationships" r:embed="rId2" cstate="print"/>
        <a:srcRect/>
        <a:stretch>
          <a:fillRect/>
        </a:stretch>
      </xdr:blipFill>
      <xdr:spPr bwMode="auto">
        <a:xfrm>
          <a:off x="4019550" y="0"/>
          <a:ext cx="1190625" cy="266700"/>
        </a:xfrm>
        <a:prstGeom prst="rect">
          <a:avLst/>
        </a:prstGeom>
        <a:noFill/>
        <a:ln w="9525">
          <a:solidFill>
            <a:srgbClr val="EAEAEA"/>
          </a:solidFill>
          <a:miter lim="800000"/>
          <a:headEnd/>
          <a:tailEnd/>
        </a:ln>
      </xdr:spPr>
    </xdr:pic>
    <xdr:clientData/>
  </xdr:twoCellAnchor>
  <xdr:twoCellAnchor editAs="oneCell">
    <xdr:from>
      <xdr:col>15</xdr:col>
      <xdr:colOff>200025</xdr:colOff>
      <xdr:row>43</xdr:row>
      <xdr:rowOff>57150</xdr:rowOff>
    </xdr:from>
    <xdr:to>
      <xdr:col>23</xdr:col>
      <xdr:colOff>19050</xdr:colOff>
      <xdr:row>53</xdr:row>
      <xdr:rowOff>38100</xdr:rowOff>
    </xdr:to>
    <xdr:pic>
      <xdr:nvPicPr>
        <xdr:cNvPr id="5" name="Picture 4" descr="Handbook logo.jpg">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3" cstate="print"/>
        <a:stretch>
          <a:fillRect/>
        </a:stretch>
      </xdr:blipFill>
      <xdr:spPr>
        <a:xfrm>
          <a:off x="3609975" y="8020050"/>
          <a:ext cx="1628775" cy="1628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rtex42.com/calendar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codeName="Sheet1"/>
  <dimension ref="A1:AE58"/>
  <sheetViews>
    <sheetView showGridLines="0" tabSelected="1" topLeftCell="A22" workbookViewId="0">
      <selection activeCell="I29" sqref="I29"/>
    </sheetView>
  </sheetViews>
  <sheetFormatPr defaultRowHeight="12.75"/>
  <cols>
    <col min="1" max="7" width="3.42578125" customWidth="1"/>
    <col min="8" max="8" width="3.140625" customWidth="1"/>
    <col min="9" max="15" width="3.42578125" customWidth="1"/>
    <col min="16" max="16" width="3.140625" customWidth="1"/>
    <col min="17" max="23" width="3.42578125" customWidth="1"/>
    <col min="24" max="24" width="3" customWidth="1"/>
  </cols>
  <sheetData>
    <row r="1" spans="1:23" ht="23.25" customHeight="1">
      <c r="A1" s="40" t="s">
        <v>6</v>
      </c>
      <c r="B1" s="40"/>
      <c r="C1" s="40"/>
      <c r="D1" s="40"/>
      <c r="E1" s="40"/>
      <c r="F1" s="40"/>
      <c r="G1" s="40"/>
      <c r="H1" s="40"/>
      <c r="I1" s="40"/>
      <c r="J1" s="40"/>
      <c r="K1" s="40"/>
      <c r="L1" s="40"/>
      <c r="M1" s="40"/>
      <c r="N1" s="40"/>
      <c r="O1" s="40"/>
      <c r="P1" s="3"/>
      <c r="Q1" s="3"/>
      <c r="R1" s="3"/>
      <c r="S1" s="3"/>
      <c r="T1" s="3"/>
      <c r="U1" s="3"/>
      <c r="V1" s="3"/>
      <c r="W1" s="3"/>
    </row>
    <row r="2" spans="1:23">
      <c r="A2" s="41" t="s">
        <v>0</v>
      </c>
      <c r="B2" s="41"/>
      <c r="C2" s="41"/>
      <c r="D2" s="41"/>
      <c r="E2" s="41"/>
      <c r="F2" s="41"/>
      <c r="G2" s="41"/>
      <c r="Q2" s="42" t="s">
        <v>7</v>
      </c>
      <c r="R2" s="42"/>
      <c r="S2" s="42"/>
      <c r="T2" s="42"/>
      <c r="U2" s="42"/>
      <c r="V2" s="42"/>
      <c r="W2" s="42"/>
    </row>
    <row r="3" spans="1:23">
      <c r="A3" s="43" t="s">
        <v>1</v>
      </c>
      <c r="B3" s="43"/>
      <c r="C3" s="43"/>
      <c r="E3" s="43" t="s">
        <v>5</v>
      </c>
      <c r="F3" s="43"/>
      <c r="G3" s="43"/>
      <c r="I3" s="45" t="s">
        <v>2</v>
      </c>
      <c r="J3" s="45"/>
      <c r="K3" s="45"/>
    </row>
    <row r="4" spans="1:23">
      <c r="A4" s="49">
        <v>2021</v>
      </c>
      <c r="B4" s="49"/>
      <c r="C4" s="49"/>
      <c r="E4" s="49">
        <v>8</v>
      </c>
      <c r="F4" s="49"/>
      <c r="G4" s="49"/>
      <c r="I4" s="49">
        <v>1</v>
      </c>
      <c r="J4" s="49"/>
      <c r="K4" s="49"/>
      <c r="L4" s="7" t="s">
        <v>3</v>
      </c>
    </row>
    <row r="6" spans="1:23" ht="36" customHeight="1">
      <c r="A6" s="44" t="str">
        <f>IF($E$4=1,A4,A4&amp;"-"&amp;A4+1)</f>
        <v>2021-2022</v>
      </c>
      <c r="B6" s="44"/>
      <c r="C6" s="44"/>
      <c r="D6" s="44"/>
      <c r="E6" s="44"/>
      <c r="F6" s="44"/>
      <c r="G6" s="44"/>
      <c r="H6" s="44"/>
      <c r="I6" s="44"/>
      <c r="J6" s="44"/>
      <c r="K6" s="44"/>
      <c r="L6" s="44"/>
      <c r="M6" s="44"/>
      <c r="N6" s="44"/>
      <c r="O6" s="44"/>
      <c r="P6" s="44"/>
      <c r="Q6" s="44"/>
      <c r="R6" s="44"/>
      <c r="S6" s="44"/>
      <c r="T6" s="44"/>
      <c r="U6" s="44"/>
      <c r="V6" s="44"/>
      <c r="W6" s="44"/>
    </row>
    <row r="7" spans="1:23" ht="36" customHeight="1">
      <c r="A7" s="50" t="s">
        <v>12</v>
      </c>
      <c r="B7" s="50"/>
      <c r="C7" s="50"/>
      <c r="D7" s="50"/>
      <c r="E7" s="50"/>
      <c r="F7" s="50"/>
      <c r="G7" s="50"/>
      <c r="H7" s="50"/>
      <c r="I7" s="50"/>
      <c r="J7" s="50"/>
      <c r="K7" s="50"/>
      <c r="L7" s="50"/>
      <c r="M7" s="50"/>
      <c r="N7" s="50"/>
      <c r="O7" s="50"/>
      <c r="P7" s="50"/>
      <c r="Q7" s="50"/>
      <c r="R7" s="50"/>
      <c r="S7" s="50"/>
      <c r="T7" s="50"/>
      <c r="U7" s="50"/>
      <c r="V7" s="50"/>
      <c r="W7" s="50"/>
    </row>
    <row r="8" spans="1:23" ht="15" customHeight="1">
      <c r="A8" s="10"/>
      <c r="B8" s="10"/>
      <c r="C8" s="10"/>
      <c r="D8" s="10"/>
      <c r="E8" s="10"/>
      <c r="F8" s="10"/>
      <c r="G8" s="10"/>
      <c r="H8" s="10"/>
      <c r="I8" s="10"/>
      <c r="J8" s="10"/>
      <c r="K8" s="10"/>
      <c r="L8" s="10"/>
      <c r="M8" s="10"/>
      <c r="N8" s="10"/>
      <c r="O8" s="10"/>
      <c r="P8" s="10"/>
      <c r="Q8" s="10"/>
      <c r="R8" s="10"/>
      <c r="S8" s="10"/>
      <c r="T8" s="10"/>
      <c r="U8" s="10"/>
      <c r="V8" s="10"/>
      <c r="W8" s="10"/>
    </row>
    <row r="9" spans="1:23" ht="15">
      <c r="A9" s="46">
        <f>DATE($A$4,$E$4,1)</f>
        <v>44409</v>
      </c>
      <c r="B9" s="47"/>
      <c r="C9" s="47"/>
      <c r="D9" s="47"/>
      <c r="E9" s="47"/>
      <c r="F9" s="47"/>
      <c r="G9" s="48"/>
      <c r="I9" s="46">
        <f>DATE(YEAR(A9+35),MONTH(A9+35),1)</f>
        <v>44440</v>
      </c>
      <c r="J9" s="47"/>
      <c r="K9" s="47"/>
      <c r="L9" s="47"/>
      <c r="M9" s="47"/>
      <c r="N9" s="47"/>
      <c r="O9" s="48"/>
      <c r="Q9" s="46">
        <f>DATE(YEAR(I9+35),MONTH(I9+35),1)</f>
        <v>44470</v>
      </c>
      <c r="R9" s="47"/>
      <c r="S9" s="47"/>
      <c r="T9" s="47"/>
      <c r="U9" s="47"/>
      <c r="V9" s="47"/>
      <c r="W9" s="48"/>
    </row>
    <row r="10" spans="1:23">
      <c r="A10" s="5" t="str">
        <f>INDEX({"Su","M","Tu","W","Th","F","Sa"},1+MOD($I$4+1-2,7))</f>
        <v>Su</v>
      </c>
      <c r="B10" s="5" t="str">
        <f>INDEX({"Su","M","Tu","W","Th","F","Sa"},1+MOD($I$4+2-2,7))</f>
        <v>M</v>
      </c>
      <c r="C10" s="5" t="str">
        <f>INDEX({"Su","M","Tu","W","Th","F","Sa"},1+MOD($I$4+3-2,7))</f>
        <v>Tu</v>
      </c>
      <c r="D10" s="5" t="str">
        <f>INDEX({"Su","M","Tu","W","Th","F","Sa"},1+MOD($I$4+4-2,7))</f>
        <v>W</v>
      </c>
      <c r="E10" s="5" t="str">
        <f>INDEX({"Su","M","Tu","W","Th","F","Sa"},1+MOD($I$4+5-2,7))</f>
        <v>Th</v>
      </c>
      <c r="F10" s="5" t="str">
        <f>INDEX({"Su","M","Tu","W","Th","F","Sa"},1+MOD($I$4+6-2,7))</f>
        <v>F</v>
      </c>
      <c r="G10" s="5" t="str">
        <f>INDEX({"Su","M","Tu","W","Th","F","Sa"},1+MOD($I$4+7-2,7))</f>
        <v>Sa</v>
      </c>
      <c r="I10" s="5" t="str">
        <f>$A$10</f>
        <v>Su</v>
      </c>
      <c r="J10" s="1" t="str">
        <f>$B$10</f>
        <v>M</v>
      </c>
      <c r="K10" s="1" t="str">
        <f>$C$10</f>
        <v>Tu</v>
      </c>
      <c r="L10" s="1" t="str">
        <f>$D$10</f>
        <v>W</v>
      </c>
      <c r="M10" s="1" t="str">
        <f>$E$10</f>
        <v>Th</v>
      </c>
      <c r="N10" s="1" t="str">
        <f>$F$10</f>
        <v>F</v>
      </c>
      <c r="O10" s="6" t="str">
        <f>$G$10</f>
        <v>Sa</v>
      </c>
      <c r="Q10" s="5" t="str">
        <f>$A$10</f>
        <v>Su</v>
      </c>
      <c r="R10" s="1" t="str">
        <f>$B$10</f>
        <v>M</v>
      </c>
      <c r="S10" s="1" t="str">
        <f>$C$10</f>
        <v>Tu</v>
      </c>
      <c r="T10" s="1" t="str">
        <f>$D$10</f>
        <v>W</v>
      </c>
      <c r="U10" s="1" t="str">
        <f>$E$10</f>
        <v>Th</v>
      </c>
      <c r="V10" s="1" t="str">
        <f>$F$10</f>
        <v>F</v>
      </c>
      <c r="W10" s="6" t="str">
        <f>$G$10</f>
        <v>Sa</v>
      </c>
    </row>
    <row r="11" spans="1:23">
      <c r="A11" s="2">
        <f t="shared" ref="A11:G16" si="0">IF(MONTH($A$9)&lt;&gt;MONTH($A$9-(WEEKDAY($A$9,1)-($I$4-1))-IF((WEEKDAY($A$9,1)-($I$4-1))&lt;=0,7,0)+(ROW(A11)-ROW($A$11))*7+(COLUMN(A11)-COLUMN($A$11)+1)),"",$A$9-(WEEKDAY($A$9,1)-($I$4-1))-IF((WEEKDAY($A$9,1)-($I$4-1))&lt;=0,7,0)+(ROW(A11)-ROW($A$11))*7+(COLUMN(A11)-COLUMN($A$11)+1))</f>
        <v>44409</v>
      </c>
      <c r="B11" s="2">
        <f t="shared" si="0"/>
        <v>44410</v>
      </c>
      <c r="C11" s="2">
        <f t="shared" si="0"/>
        <v>44411</v>
      </c>
      <c r="D11" s="17">
        <f t="shared" si="0"/>
        <v>44412</v>
      </c>
      <c r="E11" s="17">
        <f t="shared" si="0"/>
        <v>44413</v>
      </c>
      <c r="F11" s="23">
        <f t="shared" si="0"/>
        <v>44414</v>
      </c>
      <c r="G11" s="2">
        <f t="shared" si="0"/>
        <v>44415</v>
      </c>
      <c r="H11" s="8"/>
      <c r="I11" s="2" t="str">
        <f t="shared" ref="I11:O16" si="1">IF(MONTH($I$9)&lt;&gt;MONTH($I$9-(WEEKDAY($I$9,1)-($I$4-1))-IF((WEEKDAY($I$9,1)-($I$4-1))&lt;=0,7,0)+(ROW(I11)-ROW($I$11))*7+(COLUMN(I11)-COLUMN($I$11)+1)),"",$I$9-(WEEKDAY($I$9,1)-($I$4-1))-IF((WEEKDAY($I$9,1)-($I$4-1))&lt;=0,7,0)+(ROW(I11)-ROW($I$11))*7+(COLUMN(I11)-COLUMN($I$11)+1))</f>
        <v/>
      </c>
      <c r="J11" s="19" t="str">
        <f t="shared" si="1"/>
        <v/>
      </c>
      <c r="K11" s="2" t="str">
        <f t="shared" si="1"/>
        <v/>
      </c>
      <c r="L11" s="2">
        <f>IF(MONTH($I$9)&lt;&gt;MONTH($I$9-(WEEKDAY($I$9,1)-($I$4-1))-IF((WEEKDAY($I$9,1)-($I$4-1))&lt;=0,7,0)+(ROW(L11)-ROW($I$11))*7+(COLUMN(L11)-COLUMN($I$11)+1)),"",$I$9-(WEEKDAY($I$9,1)-($I$4-1))-IF((WEEKDAY($I$9,1)-($I$4-1))&lt;=0,7,0)+(ROW(L11)-ROW($I$11))*7+(COLUMN(L11)-COLUMN($I$11)+1))</f>
        <v>44440</v>
      </c>
      <c r="M11" s="2">
        <f t="shared" si="1"/>
        <v>44441</v>
      </c>
      <c r="N11" s="2">
        <f t="shared" si="1"/>
        <v>44442</v>
      </c>
      <c r="O11" s="2">
        <f t="shared" si="1"/>
        <v>44443</v>
      </c>
      <c r="P11" s="8"/>
      <c r="Q11" s="2" t="str">
        <f t="shared" ref="Q11:W16" si="2">IF(MONTH($Q$9)&lt;&gt;MONTH($Q$9-(WEEKDAY($Q$9,1)-($I$4-1))-IF((WEEKDAY($Q$9,1)-($I$4-1))&lt;=0,7,0)+(ROW(Q11)-ROW($Q$11))*7+(COLUMN(Q11)-COLUMN($Q$11)+1)),"",$Q$9-(WEEKDAY($Q$9,1)-($I$4-1))-IF((WEEKDAY($Q$9,1)-($I$4-1))&lt;=0,7,0)+(ROW(Q11)-ROW($Q$11))*7+(COLUMN(Q11)-COLUMN($Q$11)+1))</f>
        <v/>
      </c>
      <c r="R11" s="2" t="str">
        <f t="shared" si="2"/>
        <v/>
      </c>
      <c r="S11" s="2" t="str">
        <f t="shared" si="2"/>
        <v/>
      </c>
      <c r="T11" s="2" t="str">
        <f t="shared" si="2"/>
        <v/>
      </c>
      <c r="U11" s="2" t="str">
        <f t="shared" si="2"/>
        <v/>
      </c>
      <c r="V11" s="2">
        <f t="shared" si="2"/>
        <v>44470</v>
      </c>
      <c r="W11" s="2">
        <f t="shared" si="2"/>
        <v>44471</v>
      </c>
    </row>
    <row r="12" spans="1:23">
      <c r="A12" s="2">
        <f t="shared" si="0"/>
        <v>44416</v>
      </c>
      <c r="B12" s="39">
        <f t="shared" si="0"/>
        <v>44417</v>
      </c>
      <c r="C12" s="2">
        <f t="shared" si="0"/>
        <v>44418</v>
      </c>
      <c r="D12" s="17">
        <f t="shared" si="0"/>
        <v>44419</v>
      </c>
      <c r="E12" s="17">
        <f t="shared" si="0"/>
        <v>44420</v>
      </c>
      <c r="F12" s="25">
        <f t="shared" si="0"/>
        <v>44421</v>
      </c>
      <c r="G12" s="2">
        <f t="shared" si="0"/>
        <v>44422</v>
      </c>
      <c r="H12" s="8"/>
      <c r="I12" s="2">
        <f t="shared" si="1"/>
        <v>44444</v>
      </c>
      <c r="J12" s="19">
        <f t="shared" si="1"/>
        <v>44445</v>
      </c>
      <c r="K12" s="2">
        <f t="shared" si="1"/>
        <v>44446</v>
      </c>
      <c r="L12" s="2">
        <f t="shared" si="1"/>
        <v>44447</v>
      </c>
      <c r="M12" s="2">
        <f t="shared" si="1"/>
        <v>44448</v>
      </c>
      <c r="N12" s="2">
        <f t="shared" si="1"/>
        <v>44449</v>
      </c>
      <c r="O12" s="2">
        <f t="shared" si="1"/>
        <v>44450</v>
      </c>
      <c r="P12" s="8"/>
      <c r="Q12" s="2">
        <f t="shared" si="2"/>
        <v>44472</v>
      </c>
      <c r="R12" s="2">
        <f t="shared" si="2"/>
        <v>44473</v>
      </c>
      <c r="S12" s="2">
        <f t="shared" si="2"/>
        <v>44474</v>
      </c>
      <c r="T12" s="2">
        <f t="shared" si="2"/>
        <v>44475</v>
      </c>
      <c r="U12" s="2">
        <f t="shared" si="2"/>
        <v>44476</v>
      </c>
      <c r="V12" s="26">
        <f t="shared" si="2"/>
        <v>44477</v>
      </c>
      <c r="W12" s="2">
        <f t="shared" si="2"/>
        <v>44478</v>
      </c>
    </row>
    <row r="13" spans="1:23">
      <c r="A13" s="2">
        <f t="shared" si="0"/>
        <v>44423</v>
      </c>
      <c r="B13" s="17">
        <f t="shared" si="0"/>
        <v>44424</v>
      </c>
      <c r="C13" s="2">
        <f t="shared" si="0"/>
        <v>44425</v>
      </c>
      <c r="D13" s="17">
        <f t="shared" si="0"/>
        <v>44426</v>
      </c>
      <c r="E13" s="17">
        <f t="shared" si="0"/>
        <v>44427</v>
      </c>
      <c r="F13" s="31">
        <f t="shared" si="0"/>
        <v>44428</v>
      </c>
      <c r="G13" s="2">
        <f t="shared" si="0"/>
        <v>44429</v>
      </c>
      <c r="H13" s="8"/>
      <c r="I13" s="2">
        <f t="shared" si="1"/>
        <v>44451</v>
      </c>
      <c r="J13" s="2">
        <f t="shared" si="1"/>
        <v>44452</v>
      </c>
      <c r="K13" s="2">
        <f t="shared" si="1"/>
        <v>44453</v>
      </c>
      <c r="L13" s="2">
        <f t="shared" si="1"/>
        <v>44454</v>
      </c>
      <c r="M13" s="2">
        <f t="shared" si="1"/>
        <v>44455</v>
      </c>
      <c r="N13" s="2">
        <f t="shared" si="1"/>
        <v>44456</v>
      </c>
      <c r="O13" s="2">
        <f t="shared" si="1"/>
        <v>44457</v>
      </c>
      <c r="P13" s="8"/>
      <c r="Q13" s="2">
        <f t="shared" si="2"/>
        <v>44479</v>
      </c>
      <c r="R13" s="23">
        <f t="shared" si="2"/>
        <v>44480</v>
      </c>
      <c r="S13" s="2">
        <f t="shared" si="2"/>
        <v>44481</v>
      </c>
      <c r="T13" s="2">
        <f t="shared" si="2"/>
        <v>44482</v>
      </c>
      <c r="U13" s="2">
        <f t="shared" si="2"/>
        <v>44483</v>
      </c>
      <c r="V13" s="31">
        <f t="shared" si="2"/>
        <v>44484</v>
      </c>
      <c r="W13" s="2">
        <f t="shared" si="2"/>
        <v>44485</v>
      </c>
    </row>
    <row r="14" spans="1:23">
      <c r="A14" s="2">
        <f t="shared" si="0"/>
        <v>44430</v>
      </c>
      <c r="B14" s="2">
        <f t="shared" si="0"/>
        <v>44431</v>
      </c>
      <c r="C14" s="2">
        <f t="shared" si="0"/>
        <v>44432</v>
      </c>
      <c r="D14" s="17">
        <f t="shared" si="0"/>
        <v>44433</v>
      </c>
      <c r="E14" s="17">
        <f t="shared" si="0"/>
        <v>44434</v>
      </c>
      <c r="F14" s="17">
        <f t="shared" si="0"/>
        <v>44435</v>
      </c>
      <c r="G14" s="2">
        <f t="shared" si="0"/>
        <v>44436</v>
      </c>
      <c r="H14" s="8"/>
      <c r="I14" s="2">
        <f t="shared" si="1"/>
        <v>44458</v>
      </c>
      <c r="J14" s="2">
        <f t="shared" si="1"/>
        <v>44459</v>
      </c>
      <c r="K14" s="2">
        <f t="shared" si="1"/>
        <v>44460</v>
      </c>
      <c r="L14" s="2">
        <f t="shared" si="1"/>
        <v>44461</v>
      </c>
      <c r="M14" s="2">
        <f t="shared" si="1"/>
        <v>44462</v>
      </c>
      <c r="N14" s="2">
        <f t="shared" si="1"/>
        <v>44463</v>
      </c>
      <c r="O14" s="2">
        <f t="shared" si="1"/>
        <v>44464</v>
      </c>
      <c r="P14" s="8"/>
      <c r="Q14" s="2">
        <f t="shared" si="2"/>
        <v>44486</v>
      </c>
      <c r="R14" s="2">
        <f t="shared" si="2"/>
        <v>44487</v>
      </c>
      <c r="S14" s="2">
        <f t="shared" si="2"/>
        <v>44488</v>
      </c>
      <c r="T14" s="2">
        <f t="shared" si="2"/>
        <v>44489</v>
      </c>
      <c r="U14" s="2">
        <f t="shared" si="2"/>
        <v>44490</v>
      </c>
      <c r="V14" s="2">
        <f t="shared" si="2"/>
        <v>44491</v>
      </c>
      <c r="W14" s="2">
        <f t="shared" si="2"/>
        <v>44492</v>
      </c>
    </row>
    <row r="15" spans="1:23">
      <c r="A15" s="2">
        <f t="shared" si="0"/>
        <v>44437</v>
      </c>
      <c r="B15" s="2">
        <f t="shared" si="0"/>
        <v>44438</v>
      </c>
      <c r="C15" s="2">
        <f t="shared" si="0"/>
        <v>44439</v>
      </c>
      <c r="D15" s="17" t="str">
        <f t="shared" si="0"/>
        <v/>
      </c>
      <c r="E15" s="17" t="str">
        <f t="shared" si="0"/>
        <v/>
      </c>
      <c r="F15" s="17" t="str">
        <f t="shared" si="0"/>
        <v/>
      </c>
      <c r="G15" s="2" t="str">
        <f t="shared" si="0"/>
        <v/>
      </c>
      <c r="H15" s="8"/>
      <c r="I15" s="2">
        <f t="shared" si="1"/>
        <v>44465</v>
      </c>
      <c r="J15" s="2">
        <f t="shared" si="1"/>
        <v>44466</v>
      </c>
      <c r="K15" s="2">
        <f t="shared" si="1"/>
        <v>44467</v>
      </c>
      <c r="L15" s="2">
        <f t="shared" si="1"/>
        <v>44468</v>
      </c>
      <c r="M15" s="2">
        <f t="shared" si="1"/>
        <v>44469</v>
      </c>
      <c r="N15" s="2" t="str">
        <f t="shared" si="1"/>
        <v/>
      </c>
      <c r="O15" s="2" t="str">
        <f t="shared" si="1"/>
        <v/>
      </c>
      <c r="P15" s="8"/>
      <c r="Q15" s="2">
        <f t="shared" si="2"/>
        <v>44493</v>
      </c>
      <c r="R15" s="2">
        <f t="shared" si="2"/>
        <v>44494</v>
      </c>
      <c r="S15" s="2">
        <f t="shared" si="2"/>
        <v>44495</v>
      </c>
      <c r="T15" s="2">
        <f t="shared" si="2"/>
        <v>44496</v>
      </c>
      <c r="U15" s="2">
        <f t="shared" si="2"/>
        <v>44497</v>
      </c>
      <c r="V15" s="2">
        <f t="shared" si="2"/>
        <v>44498</v>
      </c>
      <c r="W15" s="2">
        <f t="shared" si="2"/>
        <v>44499</v>
      </c>
    </row>
    <row r="16" spans="1:23">
      <c r="A16" s="2" t="str">
        <f t="shared" si="0"/>
        <v/>
      </c>
      <c r="B16" s="2" t="str">
        <f t="shared" si="0"/>
        <v/>
      </c>
      <c r="C16" s="2" t="str">
        <f t="shared" si="0"/>
        <v/>
      </c>
      <c r="D16" s="2" t="str">
        <f t="shared" si="0"/>
        <v/>
      </c>
      <c r="E16" s="2" t="str">
        <f t="shared" si="0"/>
        <v/>
      </c>
      <c r="F16" s="2" t="str">
        <f t="shared" si="0"/>
        <v/>
      </c>
      <c r="G16" s="2" t="str">
        <f t="shared" si="0"/>
        <v/>
      </c>
      <c r="H16" s="8"/>
      <c r="I16" s="2" t="str">
        <f t="shared" si="1"/>
        <v/>
      </c>
      <c r="J16" s="2" t="str">
        <f t="shared" si="1"/>
        <v/>
      </c>
      <c r="K16" s="2" t="str">
        <f t="shared" si="1"/>
        <v/>
      </c>
      <c r="L16" s="2" t="str">
        <f t="shared" si="1"/>
        <v/>
      </c>
      <c r="M16" s="2" t="str">
        <f t="shared" si="1"/>
        <v/>
      </c>
      <c r="N16" s="2" t="str">
        <f t="shared" si="1"/>
        <v/>
      </c>
      <c r="O16" s="2" t="str">
        <f t="shared" si="1"/>
        <v/>
      </c>
      <c r="P16" s="8"/>
      <c r="Q16" s="2">
        <f t="shared" si="2"/>
        <v>44500</v>
      </c>
      <c r="R16" s="17" t="str">
        <f t="shared" si="2"/>
        <v/>
      </c>
      <c r="S16" s="2" t="str">
        <f t="shared" si="2"/>
        <v/>
      </c>
      <c r="T16" s="2" t="str">
        <f t="shared" si="2"/>
        <v/>
      </c>
      <c r="U16" s="2" t="str">
        <f t="shared" si="2"/>
        <v/>
      </c>
      <c r="V16" s="2" t="str">
        <f t="shared" si="2"/>
        <v/>
      </c>
      <c r="W16" s="2" t="str">
        <f t="shared" si="2"/>
        <v/>
      </c>
    </row>
    <row r="17" spans="1:31">
      <c r="A17" s="9" t="s">
        <v>38</v>
      </c>
      <c r="B17" s="8"/>
      <c r="C17" s="8"/>
      <c r="D17" s="8"/>
      <c r="E17" s="8"/>
      <c r="F17" s="8"/>
      <c r="G17" s="8"/>
      <c r="H17" s="8"/>
      <c r="I17" s="9" t="s">
        <v>15</v>
      </c>
      <c r="J17" s="8"/>
      <c r="K17" s="8"/>
      <c r="L17" s="8"/>
      <c r="M17" s="8"/>
      <c r="N17" s="8"/>
      <c r="O17" s="8"/>
      <c r="P17" s="8"/>
      <c r="Q17" s="8" t="s">
        <v>16</v>
      </c>
      <c r="R17" s="8"/>
      <c r="S17" s="8"/>
      <c r="T17" s="8"/>
      <c r="U17" s="8"/>
      <c r="V17" s="8"/>
      <c r="W17" s="8"/>
    </row>
    <row r="18" spans="1:31">
      <c r="A18" s="8" t="s">
        <v>39</v>
      </c>
      <c r="B18" s="8"/>
      <c r="C18" s="8"/>
      <c r="D18" s="8"/>
      <c r="E18" s="8"/>
      <c r="F18" s="8"/>
      <c r="G18" s="8"/>
      <c r="H18" s="8"/>
      <c r="I18" s="9"/>
      <c r="J18" s="8"/>
      <c r="K18" s="8"/>
      <c r="L18" s="8"/>
      <c r="M18" s="8"/>
      <c r="N18" s="8"/>
      <c r="O18" s="8"/>
      <c r="P18" s="8"/>
      <c r="Q18" s="8" t="s">
        <v>17</v>
      </c>
      <c r="R18" s="8"/>
      <c r="S18" s="8"/>
      <c r="T18" s="8"/>
      <c r="U18" s="8"/>
      <c r="V18" s="8"/>
      <c r="W18" s="8"/>
    </row>
    <row r="19" spans="1:31">
      <c r="A19" s="8" t="s">
        <v>40</v>
      </c>
      <c r="B19" s="8"/>
      <c r="C19" s="8"/>
      <c r="D19" s="8"/>
      <c r="E19" s="8"/>
      <c r="F19" s="8"/>
      <c r="G19" s="8"/>
      <c r="H19" s="8"/>
      <c r="I19" s="9"/>
      <c r="J19" s="8"/>
      <c r="K19" s="8"/>
      <c r="L19" s="8"/>
      <c r="M19" s="8"/>
      <c r="N19" s="8"/>
      <c r="O19" s="8"/>
      <c r="P19" s="8"/>
      <c r="R19" s="8"/>
      <c r="S19" s="8"/>
      <c r="T19" s="8"/>
      <c r="U19" s="8"/>
      <c r="V19" s="8"/>
      <c r="W19" s="8"/>
    </row>
    <row r="20" spans="1:31">
      <c r="A20" s="8"/>
      <c r="B20" s="8"/>
      <c r="C20" s="8"/>
      <c r="D20" s="8"/>
      <c r="E20" s="8"/>
      <c r="F20" s="8"/>
      <c r="G20" s="8"/>
      <c r="H20" s="8"/>
      <c r="I20" s="9"/>
      <c r="J20" s="8"/>
      <c r="K20" s="8"/>
      <c r="L20" s="8"/>
      <c r="M20" s="8"/>
      <c r="N20" s="8"/>
      <c r="O20" s="8"/>
      <c r="P20" s="8"/>
      <c r="R20" s="8"/>
      <c r="S20" s="8"/>
      <c r="T20" s="8"/>
      <c r="U20" s="8"/>
      <c r="V20" s="8"/>
      <c r="W20" s="8"/>
      <c r="AE20" t="s">
        <v>37</v>
      </c>
    </row>
    <row r="21" spans="1:31" ht="15">
      <c r="A21" s="51">
        <f>DATE(YEAR(Q9+35),MONTH(Q9+35),1)</f>
        <v>44501</v>
      </c>
      <c r="B21" s="52"/>
      <c r="C21" s="52"/>
      <c r="D21" s="52"/>
      <c r="E21" s="52"/>
      <c r="F21" s="52"/>
      <c r="G21" s="53"/>
      <c r="H21" s="11"/>
      <c r="I21" s="51">
        <f>DATE(YEAR(A21+35),MONTH(A21+35),1)</f>
        <v>44531</v>
      </c>
      <c r="J21" s="52"/>
      <c r="K21" s="52"/>
      <c r="L21" s="52"/>
      <c r="M21" s="52"/>
      <c r="N21" s="52"/>
      <c r="O21" s="53"/>
      <c r="P21" s="11"/>
      <c r="Q21" s="51">
        <f>DATE(YEAR(I21+35),MONTH(I21+35),1)</f>
        <v>44562</v>
      </c>
      <c r="R21" s="52"/>
      <c r="S21" s="52"/>
      <c r="T21" s="52"/>
      <c r="U21" s="52"/>
      <c r="V21" s="52"/>
      <c r="W21" s="53"/>
    </row>
    <row r="22" spans="1:31">
      <c r="A22" s="5" t="str">
        <f>$A$10</f>
        <v>Su</v>
      </c>
      <c r="B22" s="1" t="str">
        <f>$B$10</f>
        <v>M</v>
      </c>
      <c r="C22" s="1" t="str">
        <f>$C$10</f>
        <v>Tu</v>
      </c>
      <c r="D22" s="1" t="str">
        <f>$D$10</f>
        <v>W</v>
      </c>
      <c r="E22" s="1" t="str">
        <f>$E$10</f>
        <v>Th</v>
      </c>
      <c r="F22" s="1" t="str">
        <f>$F$10</f>
        <v>F</v>
      </c>
      <c r="G22" s="6" t="str">
        <f>$G$10</f>
        <v>Sa</v>
      </c>
      <c r="H22" s="8"/>
      <c r="I22" s="5" t="str">
        <f>$A$10</f>
        <v>Su</v>
      </c>
      <c r="J22" s="1" t="str">
        <f>$B$10</f>
        <v>M</v>
      </c>
      <c r="K22" s="1" t="str">
        <f>$C$10</f>
        <v>Tu</v>
      </c>
      <c r="L22" s="1" t="str">
        <f>$D$10</f>
        <v>W</v>
      </c>
      <c r="M22" s="1" t="str">
        <f>$E$10</f>
        <v>Th</v>
      </c>
      <c r="N22" s="1" t="str">
        <f>$F$10</f>
        <v>F</v>
      </c>
      <c r="O22" s="6" t="str">
        <f>$G$10</f>
        <v>Sa</v>
      </c>
      <c r="P22" s="8"/>
      <c r="Q22" s="5" t="str">
        <f>$A$10</f>
        <v>Su</v>
      </c>
      <c r="R22" s="1" t="str">
        <f>$B$10</f>
        <v>M</v>
      </c>
      <c r="S22" s="1" t="str">
        <f>$C$10</f>
        <v>Tu</v>
      </c>
      <c r="T22" s="1" t="str">
        <f>$D$10</f>
        <v>W</v>
      </c>
      <c r="U22" s="1" t="str">
        <f>$E$10</f>
        <v>Th</v>
      </c>
      <c r="V22" s="1" t="str">
        <f>$F$10</f>
        <v>F</v>
      </c>
      <c r="W22" s="6" t="str">
        <f>$G$10</f>
        <v>Sa</v>
      </c>
    </row>
    <row r="23" spans="1:31">
      <c r="A23" s="2" t="str">
        <f t="shared" ref="A23:G28" si="3">IF(MONTH($A$21)&lt;&gt;MONTH($A$21-(WEEKDAY($A$21,1)-($I$4-1))-IF((WEEKDAY($A$21,1)-($I$4-1))&lt;=0,7,0)+(ROW(A23)-ROW($A$23))*7+(COLUMN(A23)-COLUMN($A$23)+1)),"",$A$21-(WEEKDAY($A$21,1)-($I$4-1))-IF((WEEKDAY($A$21,1)-($I$4-1))&lt;=0,7,0)+(ROW(A23)-ROW($A$23))*7+(COLUMN(A23)-COLUMN($A$23)+1))</f>
        <v/>
      </c>
      <c r="B23" s="32">
        <f t="shared" si="3"/>
        <v>44501</v>
      </c>
      <c r="C23" s="27">
        <f t="shared" si="3"/>
        <v>44502</v>
      </c>
      <c r="D23" s="27">
        <f t="shared" si="3"/>
        <v>44503</v>
      </c>
      <c r="E23" s="27">
        <f t="shared" si="3"/>
        <v>44504</v>
      </c>
      <c r="F23" s="27">
        <f t="shared" si="3"/>
        <v>44505</v>
      </c>
      <c r="G23" s="2">
        <f t="shared" si="3"/>
        <v>44506</v>
      </c>
      <c r="H23" s="8"/>
      <c r="I23" s="2" t="str">
        <f t="shared" ref="I23:O28" si="4">IF(MONTH($I$21)&lt;&gt;MONTH($I$21-(WEEKDAY($I$21,1)-($I$4-1))-IF((WEEKDAY($I$21,1)-($I$4-1))&lt;=0,7,0)+(ROW(I23)-ROW($I$23))*7+(COLUMN(I23)-COLUMN($I$23)+1)),"",$I$21-(WEEKDAY($I$21,1)-($I$4-1))-IF((WEEKDAY($I$21,1)-($I$4-1))&lt;=0,7,0)+(ROW(I23)-ROW($I$23))*7+(COLUMN(I23)-COLUMN($I$23)+1))</f>
        <v/>
      </c>
      <c r="J23" s="2" t="str">
        <f t="shared" si="4"/>
        <v/>
      </c>
      <c r="K23" s="2" t="str">
        <f t="shared" si="4"/>
        <v/>
      </c>
      <c r="L23" s="2">
        <f t="shared" si="4"/>
        <v>44531</v>
      </c>
      <c r="M23" s="2">
        <f t="shared" si="4"/>
        <v>44532</v>
      </c>
      <c r="N23" s="2">
        <f t="shared" si="4"/>
        <v>44533</v>
      </c>
      <c r="O23" s="2">
        <f t="shared" si="4"/>
        <v>44534</v>
      </c>
      <c r="P23" s="8"/>
      <c r="Q23" s="2" t="str">
        <f t="shared" ref="Q23:W28" si="5">IF(MONTH($Q$21)&lt;&gt;MONTH($Q$21-(WEEKDAY($Q$21,1)-($I$4-1))-IF((WEEKDAY($Q$21,1)-($I$4-1))&lt;=0,7,0)+(ROW(Q23)-ROW($Q$23))*7+(COLUMN(Q23)-COLUMN($Q$23)+1)),"",$Q$21-(WEEKDAY($Q$21,1)-($I$4-1))-IF((WEEKDAY($Q$21,1)-($I$4-1))&lt;=0,7,0)+(ROW(Q23)-ROW($Q$23))*7+(COLUMN(Q23)-COLUMN($Q$23)+1))</f>
        <v/>
      </c>
      <c r="R23" s="19" t="str">
        <f t="shared" si="5"/>
        <v/>
      </c>
      <c r="S23" s="19" t="str">
        <f t="shared" si="5"/>
        <v/>
      </c>
      <c r="T23" s="19" t="str">
        <f t="shared" si="5"/>
        <v/>
      </c>
      <c r="U23" s="19" t="str">
        <f t="shared" si="5"/>
        <v/>
      </c>
      <c r="V23" s="19" t="str">
        <f t="shared" si="5"/>
        <v/>
      </c>
      <c r="W23" s="19">
        <f t="shared" si="5"/>
        <v>44562</v>
      </c>
    </row>
    <row r="24" spans="1:31">
      <c r="A24" s="2">
        <f t="shared" si="3"/>
        <v>44507</v>
      </c>
      <c r="B24" s="31">
        <f t="shared" si="3"/>
        <v>44508</v>
      </c>
      <c r="C24" s="31">
        <f t="shared" si="3"/>
        <v>44509</v>
      </c>
      <c r="D24" s="31">
        <f t="shared" si="3"/>
        <v>44510</v>
      </c>
      <c r="E24" s="31">
        <f t="shared" si="3"/>
        <v>44511</v>
      </c>
      <c r="F24" s="31">
        <f t="shared" si="3"/>
        <v>44512</v>
      </c>
      <c r="G24" s="2">
        <f t="shared" si="3"/>
        <v>44513</v>
      </c>
      <c r="H24" s="8"/>
      <c r="I24" s="2">
        <f t="shared" si="4"/>
        <v>44535</v>
      </c>
      <c r="J24" s="2">
        <f t="shared" si="4"/>
        <v>44536</v>
      </c>
      <c r="K24" s="2">
        <f t="shared" si="4"/>
        <v>44537</v>
      </c>
      <c r="L24" s="2">
        <f t="shared" si="4"/>
        <v>44538</v>
      </c>
      <c r="M24" s="2">
        <f t="shared" si="4"/>
        <v>44539</v>
      </c>
      <c r="N24" s="2">
        <f t="shared" si="4"/>
        <v>44540</v>
      </c>
      <c r="O24" s="2">
        <f t="shared" si="4"/>
        <v>44541</v>
      </c>
      <c r="P24" s="8"/>
      <c r="Q24" s="19">
        <f t="shared" si="5"/>
        <v>44563</v>
      </c>
      <c r="R24" s="23">
        <f t="shared" si="5"/>
        <v>44564</v>
      </c>
      <c r="S24" s="24">
        <f t="shared" si="5"/>
        <v>44565</v>
      </c>
      <c r="T24" s="2">
        <f t="shared" si="5"/>
        <v>44566</v>
      </c>
      <c r="U24" s="2">
        <f t="shared" si="5"/>
        <v>44567</v>
      </c>
      <c r="V24" s="2">
        <f t="shared" si="5"/>
        <v>44568</v>
      </c>
      <c r="W24" s="2">
        <f t="shared" si="5"/>
        <v>44569</v>
      </c>
    </row>
    <row r="25" spans="1:31">
      <c r="A25" s="2">
        <f t="shared" si="3"/>
        <v>44514</v>
      </c>
      <c r="B25" s="2">
        <f t="shared" si="3"/>
        <v>44515</v>
      </c>
      <c r="C25" s="2">
        <f t="shared" si="3"/>
        <v>44516</v>
      </c>
      <c r="D25" s="2">
        <f t="shared" si="3"/>
        <v>44517</v>
      </c>
      <c r="E25" s="2">
        <f t="shared" si="3"/>
        <v>44518</v>
      </c>
      <c r="F25" s="2">
        <f t="shared" si="3"/>
        <v>44519</v>
      </c>
      <c r="G25" s="2">
        <f t="shared" si="3"/>
        <v>44520</v>
      </c>
      <c r="H25" s="8"/>
      <c r="I25" s="2">
        <f t="shared" si="4"/>
        <v>44542</v>
      </c>
      <c r="J25" s="17">
        <f t="shared" si="4"/>
        <v>44543</v>
      </c>
      <c r="K25" s="25">
        <f t="shared" si="4"/>
        <v>44544</v>
      </c>
      <c r="L25" s="31">
        <f t="shared" si="4"/>
        <v>44545</v>
      </c>
      <c r="M25" s="17">
        <f t="shared" si="4"/>
        <v>44546</v>
      </c>
      <c r="N25" s="26">
        <f t="shared" si="4"/>
        <v>44547</v>
      </c>
      <c r="O25" s="19">
        <f t="shared" si="4"/>
        <v>44548</v>
      </c>
      <c r="P25" s="8"/>
      <c r="Q25" s="2">
        <f t="shared" si="5"/>
        <v>44570</v>
      </c>
      <c r="R25" s="2">
        <f t="shared" si="5"/>
        <v>44571</v>
      </c>
      <c r="S25" s="2">
        <f t="shared" si="5"/>
        <v>44572</v>
      </c>
      <c r="T25" s="2">
        <f t="shared" si="5"/>
        <v>44573</v>
      </c>
      <c r="U25" s="2">
        <f t="shared" si="5"/>
        <v>44574</v>
      </c>
      <c r="V25" s="2">
        <f t="shared" si="5"/>
        <v>44575</v>
      </c>
      <c r="W25" s="2">
        <f t="shared" si="5"/>
        <v>44576</v>
      </c>
    </row>
    <row r="26" spans="1:31">
      <c r="A26" s="2">
        <f t="shared" si="3"/>
        <v>44521</v>
      </c>
      <c r="B26" s="19">
        <f t="shared" si="3"/>
        <v>44522</v>
      </c>
      <c r="C26" s="19">
        <f t="shared" si="3"/>
        <v>44523</v>
      </c>
      <c r="D26" s="19">
        <f t="shared" si="3"/>
        <v>44524</v>
      </c>
      <c r="E26" s="19">
        <f t="shared" si="3"/>
        <v>44525</v>
      </c>
      <c r="F26" s="19">
        <f t="shared" si="3"/>
        <v>44526</v>
      </c>
      <c r="G26" s="2">
        <f t="shared" si="3"/>
        <v>44527</v>
      </c>
      <c r="H26" s="8"/>
      <c r="I26" s="19">
        <f t="shared" si="4"/>
        <v>44549</v>
      </c>
      <c r="J26" s="19">
        <f t="shared" si="4"/>
        <v>44550</v>
      </c>
      <c r="K26" s="19">
        <f t="shared" si="4"/>
        <v>44551</v>
      </c>
      <c r="L26" s="19">
        <f t="shared" si="4"/>
        <v>44552</v>
      </c>
      <c r="M26" s="19">
        <f t="shared" si="4"/>
        <v>44553</v>
      </c>
      <c r="N26" s="19">
        <f t="shared" si="4"/>
        <v>44554</v>
      </c>
      <c r="O26" s="19">
        <f t="shared" si="4"/>
        <v>44555</v>
      </c>
      <c r="P26" s="8"/>
      <c r="Q26" s="2">
        <f t="shared" si="5"/>
        <v>44577</v>
      </c>
      <c r="R26" s="17">
        <f t="shared" si="5"/>
        <v>44578</v>
      </c>
      <c r="S26" s="2">
        <f t="shared" si="5"/>
        <v>44579</v>
      </c>
      <c r="T26" s="2">
        <f t="shared" si="5"/>
        <v>44580</v>
      </c>
      <c r="U26" s="2">
        <f t="shared" si="5"/>
        <v>44581</v>
      </c>
      <c r="V26" s="2">
        <f t="shared" si="5"/>
        <v>44582</v>
      </c>
      <c r="W26" s="2">
        <f t="shared" si="5"/>
        <v>44583</v>
      </c>
    </row>
    <row r="27" spans="1:31">
      <c r="A27" s="2">
        <f t="shared" si="3"/>
        <v>44528</v>
      </c>
      <c r="B27" s="31">
        <f t="shared" si="3"/>
        <v>44529</v>
      </c>
      <c r="C27" s="17">
        <f t="shared" si="3"/>
        <v>44530</v>
      </c>
      <c r="D27" s="19" t="str">
        <f t="shared" si="3"/>
        <v/>
      </c>
      <c r="E27" s="19" t="str">
        <f t="shared" si="3"/>
        <v/>
      </c>
      <c r="F27" s="19" t="str">
        <f t="shared" si="3"/>
        <v/>
      </c>
      <c r="G27" s="2" t="str">
        <f t="shared" si="3"/>
        <v/>
      </c>
      <c r="H27" s="8"/>
      <c r="I27" s="19">
        <f t="shared" si="4"/>
        <v>44556</v>
      </c>
      <c r="J27" s="19">
        <f t="shared" si="4"/>
        <v>44557</v>
      </c>
      <c r="K27" s="19">
        <f t="shared" si="4"/>
        <v>44558</v>
      </c>
      <c r="L27" s="19">
        <f t="shared" si="4"/>
        <v>44559</v>
      </c>
      <c r="M27" s="19">
        <f t="shared" si="4"/>
        <v>44560</v>
      </c>
      <c r="N27" s="19">
        <f t="shared" si="4"/>
        <v>44561</v>
      </c>
      <c r="O27" s="2" t="str">
        <f t="shared" si="4"/>
        <v/>
      </c>
      <c r="P27" s="8"/>
      <c r="Q27" s="2">
        <f t="shared" si="5"/>
        <v>44584</v>
      </c>
      <c r="R27" s="2">
        <f t="shared" si="5"/>
        <v>44585</v>
      </c>
      <c r="S27" s="2">
        <f t="shared" si="5"/>
        <v>44586</v>
      </c>
      <c r="T27" s="2">
        <f t="shared" si="5"/>
        <v>44587</v>
      </c>
      <c r="U27" s="2">
        <f t="shared" si="5"/>
        <v>44588</v>
      </c>
      <c r="V27" s="2">
        <f t="shared" si="5"/>
        <v>44589</v>
      </c>
      <c r="W27" s="2">
        <f t="shared" si="5"/>
        <v>44590</v>
      </c>
    </row>
    <row r="28" spans="1:31">
      <c r="A28" s="2" t="str">
        <f t="shared" si="3"/>
        <v/>
      </c>
      <c r="B28" s="2" t="str">
        <f t="shared" si="3"/>
        <v/>
      </c>
      <c r="C28" s="2" t="str">
        <f t="shared" si="3"/>
        <v/>
      </c>
      <c r="D28" s="2" t="str">
        <f t="shared" si="3"/>
        <v/>
      </c>
      <c r="E28" s="2" t="str">
        <f t="shared" si="3"/>
        <v/>
      </c>
      <c r="F28" s="2" t="str">
        <f t="shared" si="3"/>
        <v/>
      </c>
      <c r="G28" s="2" t="str">
        <f t="shared" si="3"/>
        <v/>
      </c>
      <c r="H28" s="8"/>
      <c r="I28" s="2" t="str">
        <f t="shared" si="4"/>
        <v/>
      </c>
      <c r="J28" s="19" t="str">
        <f t="shared" si="4"/>
        <v/>
      </c>
      <c r="K28" s="2" t="str">
        <f t="shared" si="4"/>
        <v/>
      </c>
      <c r="L28" s="2" t="str">
        <f t="shared" si="4"/>
        <v/>
      </c>
      <c r="M28" s="2" t="str">
        <f t="shared" si="4"/>
        <v/>
      </c>
      <c r="N28" s="2" t="str">
        <f t="shared" si="4"/>
        <v/>
      </c>
      <c r="O28" s="2" t="str">
        <f t="shared" si="4"/>
        <v/>
      </c>
      <c r="P28" s="8"/>
      <c r="Q28" s="2">
        <f t="shared" si="5"/>
        <v>44591</v>
      </c>
      <c r="R28" s="2">
        <f t="shared" si="5"/>
        <v>44592</v>
      </c>
      <c r="S28" s="2" t="str">
        <f t="shared" si="5"/>
        <v/>
      </c>
      <c r="T28" s="2" t="str">
        <f t="shared" si="5"/>
        <v/>
      </c>
      <c r="U28" s="2" t="str">
        <f t="shared" si="5"/>
        <v/>
      </c>
      <c r="V28" s="2" t="str">
        <f t="shared" si="5"/>
        <v/>
      </c>
      <c r="W28" s="2" t="str">
        <f t="shared" si="5"/>
        <v/>
      </c>
    </row>
    <row r="29" spans="1:31">
      <c r="A29" s="8" t="s">
        <v>18</v>
      </c>
      <c r="B29" s="8"/>
      <c r="C29" s="8"/>
      <c r="D29" s="8"/>
      <c r="E29" s="8"/>
      <c r="F29" s="8"/>
      <c r="G29" s="8"/>
      <c r="H29" s="8"/>
      <c r="I29" s="8" t="s">
        <v>41</v>
      </c>
      <c r="P29" s="8"/>
      <c r="Q29" s="8" t="s">
        <v>35</v>
      </c>
      <c r="R29" s="8"/>
      <c r="S29" s="8"/>
      <c r="T29" s="8"/>
      <c r="U29" s="8"/>
      <c r="V29" s="8"/>
      <c r="W29" s="8"/>
    </row>
    <row r="30" spans="1:31">
      <c r="A30" t="s">
        <v>19</v>
      </c>
      <c r="B30" s="8"/>
      <c r="C30" s="8"/>
      <c r="D30" s="8"/>
      <c r="E30" s="8"/>
      <c r="F30" s="8"/>
      <c r="G30" s="8"/>
      <c r="H30" s="8"/>
      <c r="I30" s="8" t="s">
        <v>34</v>
      </c>
      <c r="J30" s="8"/>
      <c r="K30" s="8"/>
      <c r="L30" s="8"/>
      <c r="M30" s="8"/>
      <c r="N30" s="8"/>
      <c r="O30" s="8"/>
      <c r="P30" s="8"/>
      <c r="Q30" s="8" t="s">
        <v>36</v>
      </c>
      <c r="R30" s="8"/>
      <c r="S30" s="8"/>
      <c r="T30" s="8"/>
      <c r="U30" s="8"/>
      <c r="V30" s="8"/>
      <c r="W30" s="8"/>
    </row>
    <row r="31" spans="1:31">
      <c r="A31" s="8"/>
      <c r="B31" s="8"/>
      <c r="C31" s="8"/>
      <c r="D31" s="8"/>
      <c r="E31" s="8"/>
      <c r="F31" s="8"/>
      <c r="G31" s="8"/>
      <c r="H31" s="8"/>
      <c r="I31" s="8" t="s">
        <v>21</v>
      </c>
      <c r="J31" s="8"/>
      <c r="K31" s="8"/>
      <c r="L31" s="8"/>
      <c r="M31" s="8"/>
      <c r="N31" s="8"/>
      <c r="O31" s="8"/>
      <c r="P31" s="8"/>
      <c r="Q31" s="8"/>
      <c r="R31" s="8"/>
      <c r="S31" s="8"/>
      <c r="T31" s="8"/>
      <c r="U31" s="8"/>
      <c r="V31" s="8"/>
      <c r="W31" s="8"/>
    </row>
    <row r="32" spans="1:31" ht="15">
      <c r="A32" s="51">
        <f>DATE(YEAR(Q21+35),MONTH(Q21+35),1)</f>
        <v>44593</v>
      </c>
      <c r="B32" s="52"/>
      <c r="C32" s="52"/>
      <c r="D32" s="52"/>
      <c r="E32" s="52"/>
      <c r="F32" s="52"/>
      <c r="G32" s="53"/>
      <c r="H32" s="11"/>
      <c r="I32" s="51">
        <f>DATE(YEAR(A32+35),MONTH(A32+35),1)</f>
        <v>44621</v>
      </c>
      <c r="J32" s="52"/>
      <c r="K32" s="52"/>
      <c r="L32" s="52"/>
      <c r="M32" s="52"/>
      <c r="N32" s="52"/>
      <c r="O32" s="53"/>
      <c r="P32" s="11"/>
      <c r="Q32" s="51">
        <f>DATE(YEAR(I32+35),MONTH(I32+35),1)</f>
        <v>44652</v>
      </c>
      <c r="R32" s="52"/>
      <c r="S32" s="52"/>
      <c r="T32" s="52"/>
      <c r="U32" s="52"/>
      <c r="V32" s="52"/>
      <c r="W32" s="53"/>
    </row>
    <row r="33" spans="1:23">
      <c r="A33" s="5" t="str">
        <f>$A$10</f>
        <v>Su</v>
      </c>
      <c r="B33" s="1" t="str">
        <f>$B$10</f>
        <v>M</v>
      </c>
      <c r="C33" s="1" t="str">
        <f>$C$10</f>
        <v>Tu</v>
      </c>
      <c r="D33" s="1" t="str">
        <f>$D$10</f>
        <v>W</v>
      </c>
      <c r="E33" s="1" t="str">
        <f>$E$10</f>
        <v>Th</v>
      </c>
      <c r="F33" s="1" t="str">
        <f>$F$10</f>
        <v>F</v>
      </c>
      <c r="G33" s="6" t="str">
        <f>$G$10</f>
        <v>Sa</v>
      </c>
      <c r="H33" s="8"/>
      <c r="I33" s="5" t="str">
        <f>$A$10</f>
        <v>Su</v>
      </c>
      <c r="J33" s="1" t="str">
        <f>$B$10</f>
        <v>M</v>
      </c>
      <c r="K33" s="1" t="str">
        <f>$C$10</f>
        <v>Tu</v>
      </c>
      <c r="L33" s="1" t="str">
        <f>$D$10</f>
        <v>W</v>
      </c>
      <c r="M33" s="1" t="str">
        <f>$E$10</f>
        <v>Th</v>
      </c>
      <c r="N33" s="1" t="str">
        <f>$F$10</f>
        <v>F</v>
      </c>
      <c r="O33" s="6" t="str">
        <f>$G$10</f>
        <v>Sa</v>
      </c>
      <c r="P33" s="8"/>
      <c r="Q33" s="5" t="str">
        <f>$A$10</f>
        <v>Su</v>
      </c>
      <c r="R33" s="1" t="str">
        <f>$B$10</f>
        <v>M</v>
      </c>
      <c r="S33" s="1" t="str">
        <f>$C$10</f>
        <v>Tu</v>
      </c>
      <c r="T33" s="1" t="str">
        <f>$D$10</f>
        <v>W</v>
      </c>
      <c r="U33" s="1" t="str">
        <f>$E$10</f>
        <v>Th</v>
      </c>
      <c r="V33" s="1" t="str">
        <f>$F$10</f>
        <v>F</v>
      </c>
      <c r="W33" s="6" t="str">
        <f>$G$10</f>
        <v>Sa</v>
      </c>
    </row>
    <row r="34" spans="1:23">
      <c r="A34" s="2" t="str">
        <f t="shared" ref="A34:G39" si="6">IF(MONTH($A$32)&lt;&gt;MONTH($A$32-(WEEKDAY($A$32,1)-($I$4-1))-IF((WEEKDAY($A$32,1)-($I$4-1))&lt;=0,7,0)+(ROW(A34)-ROW($A$34))*7+(COLUMN(A34)-COLUMN($A$34)+1)),"",$A$32-(WEEKDAY($A$32,1)-($I$4-1))-IF((WEEKDAY($A$32,1)-($I$4-1))&lt;=0,7,0)+(ROW(A34)-ROW($A$34))*7+(COLUMN(A34)-COLUMN($A$34)+1))</f>
        <v/>
      </c>
      <c r="B34" s="2" t="str">
        <f t="shared" si="6"/>
        <v/>
      </c>
      <c r="C34" s="2">
        <f t="shared" si="6"/>
        <v>44593</v>
      </c>
      <c r="D34" s="2">
        <f t="shared" si="6"/>
        <v>44594</v>
      </c>
      <c r="E34" s="2">
        <f t="shared" si="6"/>
        <v>44595</v>
      </c>
      <c r="F34" s="2">
        <f t="shared" si="6"/>
        <v>44596</v>
      </c>
      <c r="G34" s="2">
        <f t="shared" si="6"/>
        <v>44597</v>
      </c>
      <c r="H34" s="8"/>
      <c r="I34" s="2" t="str">
        <f t="shared" ref="I34:O39" si="7">IF(MONTH($I$32)&lt;&gt;MONTH($I$32-(WEEKDAY($I$32,1)-($I$4-1))-IF((WEEKDAY($I$32,1)-($I$4-1))&lt;=0,7,0)+(ROW(I34)-ROW($I$34))*7+(COLUMN(I34)-COLUMN($I$34)+1)),"",$I$32-(WEEKDAY($I$32,1)-($I$4-1))-IF((WEEKDAY($I$32,1)-($I$4-1))&lt;=0,7,0)+(ROW(I34)-ROW($I$34))*7+(COLUMN(I34)-COLUMN($I$34)+1))</f>
        <v/>
      </c>
      <c r="J34" s="27" t="str">
        <f t="shared" si="7"/>
        <v/>
      </c>
      <c r="K34" s="2">
        <v>1</v>
      </c>
      <c r="L34" s="17">
        <f t="shared" si="7"/>
        <v>44622</v>
      </c>
      <c r="M34" s="17">
        <f t="shared" si="7"/>
        <v>44623</v>
      </c>
      <c r="N34" s="26">
        <f t="shared" si="7"/>
        <v>44624</v>
      </c>
      <c r="O34" s="2">
        <f t="shared" si="7"/>
        <v>44625</v>
      </c>
      <c r="P34" s="8"/>
      <c r="Q34" s="2" t="str">
        <f t="shared" ref="Q34:W39" si="8">IF(MONTH($Q$32)&lt;&gt;MONTH($Q$32-(WEEKDAY($Q$32,1)-($I$4-1))-IF((WEEKDAY($Q$32,1)-($I$4-1))&lt;=0,7,0)+(ROW(Q34)-ROW($Q$34))*7+(COLUMN(Q34)-COLUMN($Q$34)+1)),"",$Q$32-(WEEKDAY($Q$32,1)-($I$4-1))-IF((WEEKDAY($Q$32,1)-($I$4-1))&lt;=0,7,0)+(ROW(Q34)-ROW($Q$34))*7+(COLUMN(Q34)-COLUMN($Q$34)+1))</f>
        <v/>
      </c>
      <c r="R34" s="2" t="str">
        <f t="shared" si="8"/>
        <v/>
      </c>
      <c r="S34" s="2" t="str">
        <f t="shared" si="8"/>
        <v/>
      </c>
      <c r="T34" s="2" t="str">
        <f t="shared" si="8"/>
        <v/>
      </c>
      <c r="U34" s="2" t="str">
        <f t="shared" si="8"/>
        <v/>
      </c>
      <c r="V34" s="17">
        <f t="shared" si="8"/>
        <v>44652</v>
      </c>
      <c r="W34" s="2">
        <f t="shared" si="8"/>
        <v>44653</v>
      </c>
    </row>
    <row r="35" spans="1:23">
      <c r="A35" s="2">
        <f t="shared" si="6"/>
        <v>44598</v>
      </c>
      <c r="B35" s="2">
        <f t="shared" si="6"/>
        <v>44599</v>
      </c>
      <c r="C35" s="2">
        <f t="shared" si="6"/>
        <v>44600</v>
      </c>
      <c r="D35" s="2">
        <f t="shared" si="6"/>
        <v>44601</v>
      </c>
      <c r="E35" s="2">
        <f t="shared" si="6"/>
        <v>44602</v>
      </c>
      <c r="F35" s="2">
        <f t="shared" si="6"/>
        <v>44603</v>
      </c>
      <c r="G35" s="2">
        <f t="shared" si="6"/>
        <v>44604</v>
      </c>
      <c r="H35" s="8"/>
      <c r="I35" s="2">
        <f t="shared" si="7"/>
        <v>44626</v>
      </c>
      <c r="J35" s="35">
        <f t="shared" si="7"/>
        <v>44627</v>
      </c>
      <c r="K35" s="33">
        <f t="shared" si="7"/>
        <v>44628</v>
      </c>
      <c r="L35" s="33">
        <f t="shared" si="7"/>
        <v>44629</v>
      </c>
      <c r="M35" s="33">
        <f t="shared" si="7"/>
        <v>44630</v>
      </c>
      <c r="N35" s="33">
        <f t="shared" si="7"/>
        <v>44631</v>
      </c>
      <c r="O35" s="2">
        <f t="shared" si="7"/>
        <v>44632</v>
      </c>
      <c r="P35" s="8"/>
      <c r="Q35" s="2">
        <f t="shared" si="8"/>
        <v>44654</v>
      </c>
      <c r="R35" s="17">
        <f t="shared" si="8"/>
        <v>44655</v>
      </c>
      <c r="S35" s="2">
        <f t="shared" si="8"/>
        <v>44656</v>
      </c>
      <c r="T35" s="2">
        <f t="shared" si="8"/>
        <v>44657</v>
      </c>
      <c r="U35" s="2">
        <f t="shared" si="8"/>
        <v>44658</v>
      </c>
      <c r="V35" s="31">
        <f t="shared" si="8"/>
        <v>44659</v>
      </c>
      <c r="W35" s="2">
        <f t="shared" si="8"/>
        <v>44660</v>
      </c>
    </row>
    <row r="36" spans="1:23">
      <c r="A36" s="2">
        <f t="shared" si="6"/>
        <v>44605</v>
      </c>
      <c r="B36" s="17">
        <f t="shared" si="6"/>
        <v>44606</v>
      </c>
      <c r="C36" s="2">
        <f t="shared" si="6"/>
        <v>44607</v>
      </c>
      <c r="D36" s="2">
        <f t="shared" si="6"/>
        <v>44608</v>
      </c>
      <c r="E36" s="2">
        <f t="shared" si="6"/>
        <v>44609</v>
      </c>
      <c r="F36" s="2">
        <f t="shared" si="6"/>
        <v>44610</v>
      </c>
      <c r="G36" s="2">
        <f t="shared" si="6"/>
        <v>44611</v>
      </c>
      <c r="H36" s="8"/>
      <c r="I36" s="2">
        <f t="shared" si="7"/>
        <v>44633</v>
      </c>
      <c r="J36" s="19">
        <f t="shared" si="7"/>
        <v>44634</v>
      </c>
      <c r="K36" s="19">
        <f t="shared" si="7"/>
        <v>44635</v>
      </c>
      <c r="L36" s="19">
        <f t="shared" si="7"/>
        <v>44636</v>
      </c>
      <c r="M36" s="19">
        <f t="shared" si="7"/>
        <v>44637</v>
      </c>
      <c r="N36" s="19">
        <f t="shared" si="7"/>
        <v>44638</v>
      </c>
      <c r="O36" s="2">
        <f t="shared" si="7"/>
        <v>44639</v>
      </c>
      <c r="P36" s="8"/>
      <c r="Q36" s="2">
        <f t="shared" si="8"/>
        <v>44661</v>
      </c>
      <c r="R36" s="2">
        <f t="shared" si="8"/>
        <v>44662</v>
      </c>
      <c r="S36" s="2">
        <f t="shared" si="8"/>
        <v>44663</v>
      </c>
      <c r="T36" s="17">
        <f t="shared" si="8"/>
        <v>44664</v>
      </c>
      <c r="U36" s="17">
        <f t="shared" si="8"/>
        <v>44665</v>
      </c>
      <c r="V36" s="19">
        <f t="shared" si="8"/>
        <v>44666</v>
      </c>
      <c r="W36" s="2">
        <f t="shared" si="8"/>
        <v>44667</v>
      </c>
    </row>
    <row r="37" spans="1:23">
      <c r="A37" s="2">
        <f t="shared" si="6"/>
        <v>44612</v>
      </c>
      <c r="B37" s="19">
        <f t="shared" si="6"/>
        <v>44613</v>
      </c>
      <c r="C37" s="2">
        <f t="shared" si="6"/>
        <v>44614</v>
      </c>
      <c r="D37" s="2">
        <f t="shared" si="6"/>
        <v>44615</v>
      </c>
      <c r="E37" s="2">
        <f t="shared" si="6"/>
        <v>44616</v>
      </c>
      <c r="F37" s="2">
        <f t="shared" si="6"/>
        <v>44617</v>
      </c>
      <c r="G37" s="2">
        <f t="shared" si="6"/>
        <v>44618</v>
      </c>
      <c r="H37" s="8"/>
      <c r="I37" s="2">
        <f t="shared" si="7"/>
        <v>44640</v>
      </c>
      <c r="J37" s="2">
        <f t="shared" si="7"/>
        <v>44641</v>
      </c>
      <c r="K37" s="2">
        <f t="shared" si="7"/>
        <v>44642</v>
      </c>
      <c r="L37" s="2">
        <f t="shared" si="7"/>
        <v>44643</v>
      </c>
      <c r="M37" s="2">
        <f t="shared" si="7"/>
        <v>44644</v>
      </c>
      <c r="N37" s="2">
        <f t="shared" si="7"/>
        <v>44645</v>
      </c>
      <c r="O37" s="2">
        <f t="shared" si="7"/>
        <v>44646</v>
      </c>
      <c r="P37" s="8"/>
      <c r="Q37" s="2">
        <f t="shared" si="8"/>
        <v>44668</v>
      </c>
      <c r="R37" s="2">
        <f t="shared" si="8"/>
        <v>44669</v>
      </c>
      <c r="S37" s="2">
        <f t="shared" si="8"/>
        <v>44670</v>
      </c>
      <c r="T37" s="30">
        <f t="shared" si="8"/>
        <v>44671</v>
      </c>
      <c r="U37" s="30">
        <f t="shared" si="8"/>
        <v>44672</v>
      </c>
      <c r="V37" s="2">
        <f t="shared" si="8"/>
        <v>44673</v>
      </c>
      <c r="W37" s="2">
        <f t="shared" si="8"/>
        <v>44674</v>
      </c>
    </row>
    <row r="38" spans="1:23">
      <c r="A38" s="2">
        <f t="shared" si="6"/>
        <v>44619</v>
      </c>
      <c r="B38" s="2">
        <f t="shared" si="6"/>
        <v>44620</v>
      </c>
      <c r="C38" s="2" t="str">
        <f t="shared" si="6"/>
        <v/>
      </c>
      <c r="D38" s="2" t="str">
        <f t="shared" si="6"/>
        <v/>
      </c>
      <c r="E38" s="2" t="str">
        <f t="shared" si="6"/>
        <v/>
      </c>
      <c r="F38" s="2" t="str">
        <f t="shared" si="6"/>
        <v/>
      </c>
      <c r="G38" s="2" t="str">
        <f t="shared" si="6"/>
        <v/>
      </c>
      <c r="H38" s="8"/>
      <c r="I38" s="2">
        <f t="shared" si="7"/>
        <v>44647</v>
      </c>
      <c r="J38" s="2">
        <f t="shared" si="7"/>
        <v>44648</v>
      </c>
      <c r="K38" s="2">
        <f t="shared" si="7"/>
        <v>44649</v>
      </c>
      <c r="L38" s="2">
        <f t="shared" si="7"/>
        <v>44650</v>
      </c>
      <c r="M38" s="2">
        <f t="shared" si="7"/>
        <v>44651</v>
      </c>
      <c r="N38" s="17" t="str">
        <f t="shared" si="7"/>
        <v/>
      </c>
      <c r="O38" s="2" t="str">
        <f t="shared" si="7"/>
        <v/>
      </c>
      <c r="P38" s="8"/>
      <c r="Q38" s="2">
        <f t="shared" si="8"/>
        <v>44675</v>
      </c>
      <c r="R38" s="2">
        <f t="shared" si="8"/>
        <v>44676</v>
      </c>
      <c r="S38" s="2">
        <f t="shared" si="8"/>
        <v>44677</v>
      </c>
      <c r="T38" s="2">
        <f t="shared" si="8"/>
        <v>44678</v>
      </c>
      <c r="U38" s="2">
        <f t="shared" si="8"/>
        <v>44679</v>
      </c>
      <c r="V38" s="2">
        <f t="shared" si="8"/>
        <v>44680</v>
      </c>
      <c r="W38" s="2">
        <f t="shared" si="8"/>
        <v>44681</v>
      </c>
    </row>
    <row r="39" spans="1:23">
      <c r="A39" s="2" t="str">
        <f t="shared" si="6"/>
        <v/>
      </c>
      <c r="B39" s="2" t="str">
        <f t="shared" si="6"/>
        <v/>
      </c>
      <c r="C39" s="2" t="str">
        <f t="shared" si="6"/>
        <v/>
      </c>
      <c r="D39" s="2" t="str">
        <f t="shared" si="6"/>
        <v/>
      </c>
      <c r="E39" s="2" t="str">
        <f t="shared" si="6"/>
        <v/>
      </c>
      <c r="F39" s="2" t="str">
        <f t="shared" si="6"/>
        <v/>
      </c>
      <c r="G39" s="2" t="str">
        <f t="shared" si="6"/>
        <v/>
      </c>
      <c r="H39" s="8"/>
      <c r="I39" s="2" t="str">
        <f t="shared" si="7"/>
        <v/>
      </c>
      <c r="J39" s="2" t="str">
        <f t="shared" si="7"/>
        <v/>
      </c>
      <c r="K39" s="2" t="str">
        <f t="shared" si="7"/>
        <v/>
      </c>
      <c r="L39" s="2" t="str">
        <f t="shared" si="7"/>
        <v/>
      </c>
      <c r="M39" s="2" t="str">
        <f t="shared" si="7"/>
        <v/>
      </c>
      <c r="N39" s="2" t="str">
        <f t="shared" si="7"/>
        <v/>
      </c>
      <c r="O39" s="2" t="str">
        <f t="shared" si="7"/>
        <v/>
      </c>
      <c r="P39" s="8"/>
      <c r="Q39" s="2" t="str">
        <f t="shared" si="8"/>
        <v/>
      </c>
      <c r="R39" s="2" t="str">
        <f t="shared" si="8"/>
        <v/>
      </c>
      <c r="S39" s="2" t="str">
        <f t="shared" si="8"/>
        <v/>
      </c>
      <c r="T39" s="2" t="str">
        <f t="shared" si="8"/>
        <v/>
      </c>
      <c r="U39" s="2" t="str">
        <f t="shared" si="8"/>
        <v/>
      </c>
      <c r="V39" s="2" t="str">
        <f t="shared" si="8"/>
        <v/>
      </c>
      <c r="W39" s="2" t="str">
        <f t="shared" si="8"/>
        <v/>
      </c>
    </row>
    <row r="40" spans="1:23">
      <c r="A40" s="13" t="s">
        <v>25</v>
      </c>
      <c r="B40" s="8"/>
      <c r="C40" s="8"/>
      <c r="D40" s="8"/>
      <c r="E40" s="8"/>
      <c r="F40" s="8"/>
      <c r="G40" s="8"/>
      <c r="H40" s="8"/>
      <c r="I40" s="8" t="s">
        <v>27</v>
      </c>
      <c r="J40" s="8" t="s">
        <v>28</v>
      </c>
      <c r="O40" s="8"/>
      <c r="P40" s="8"/>
      <c r="Q40" s="22" t="s">
        <v>23</v>
      </c>
      <c r="R40" s="8"/>
      <c r="S40" s="8"/>
      <c r="T40" s="8"/>
      <c r="U40" s="8"/>
      <c r="V40" s="8"/>
      <c r="W40" s="8"/>
    </row>
    <row r="41" spans="1:23">
      <c r="B41" s="8"/>
      <c r="C41" s="8"/>
      <c r="D41" s="8"/>
      <c r="E41" s="8"/>
      <c r="F41" s="8"/>
      <c r="G41" s="8"/>
      <c r="H41" s="8"/>
      <c r="I41" s="8" t="s">
        <v>20</v>
      </c>
      <c r="J41" s="8"/>
      <c r="K41" s="8"/>
      <c r="O41" s="8"/>
      <c r="P41" s="8"/>
      <c r="Q41" s="8" t="s">
        <v>24</v>
      </c>
      <c r="R41" s="8"/>
      <c r="S41" s="8"/>
      <c r="T41" s="8"/>
      <c r="U41" s="8"/>
      <c r="V41" s="8"/>
      <c r="W41" s="8"/>
    </row>
    <row r="42" spans="1:23">
      <c r="A42" s="8"/>
      <c r="B42" s="8"/>
      <c r="C42" s="8"/>
      <c r="D42" s="8"/>
      <c r="E42" s="8"/>
      <c r="F42" s="8"/>
      <c r="G42" s="8"/>
      <c r="H42" s="8"/>
      <c r="I42" s="8" t="s">
        <v>26</v>
      </c>
      <c r="O42" s="8"/>
      <c r="P42" s="8"/>
      <c r="R42" s="8"/>
      <c r="S42" s="8"/>
      <c r="T42" s="8"/>
      <c r="U42" s="8"/>
      <c r="V42" s="8"/>
      <c r="W42" s="8"/>
    </row>
    <row r="43" spans="1:23">
      <c r="A43" s="8"/>
      <c r="B43" s="8"/>
      <c r="C43" s="8"/>
      <c r="D43" s="8"/>
      <c r="E43" s="8"/>
      <c r="F43" s="8"/>
      <c r="G43" s="8"/>
      <c r="H43" s="8"/>
      <c r="I43" s="36" t="s">
        <v>22</v>
      </c>
      <c r="J43" s="8"/>
      <c r="K43" s="8"/>
      <c r="L43" s="8"/>
      <c r="M43" s="8"/>
      <c r="N43" s="8"/>
      <c r="O43" s="8"/>
      <c r="P43" s="8"/>
      <c r="Q43" s="8"/>
      <c r="R43" s="8"/>
      <c r="S43" s="8"/>
      <c r="T43" s="8"/>
      <c r="U43" s="8"/>
      <c r="V43" s="8"/>
      <c r="W43" s="8"/>
    </row>
    <row r="44" spans="1:23">
      <c r="A44" s="8"/>
      <c r="B44" s="8"/>
      <c r="C44" s="8"/>
      <c r="D44" s="8"/>
      <c r="E44" s="8"/>
      <c r="F44" s="8"/>
      <c r="G44" s="8"/>
      <c r="H44" s="8"/>
      <c r="I44" s="8"/>
      <c r="J44" s="8"/>
      <c r="K44" s="8"/>
      <c r="L44" s="8"/>
      <c r="M44" s="8"/>
      <c r="N44" s="8"/>
      <c r="O44" s="8"/>
      <c r="P44" s="8"/>
      <c r="Q44" s="8"/>
      <c r="R44" s="8"/>
      <c r="S44" s="8"/>
      <c r="T44" s="8"/>
      <c r="U44" s="8"/>
      <c r="V44" s="8"/>
      <c r="W44" s="8"/>
    </row>
    <row r="45" spans="1:23" ht="15">
      <c r="A45" s="51">
        <f>DATE(YEAR(Q32+35),MONTH(Q32+35),1)</f>
        <v>44682</v>
      </c>
      <c r="B45" s="52"/>
      <c r="C45" s="52"/>
      <c r="D45" s="52"/>
      <c r="E45" s="52"/>
      <c r="F45" s="52"/>
      <c r="G45" s="53"/>
      <c r="H45" s="11"/>
      <c r="I45" s="51">
        <f>DATE(YEAR(A45+35),MONTH(A45+35),1)</f>
        <v>44713</v>
      </c>
      <c r="J45" s="52"/>
      <c r="K45" s="52"/>
      <c r="L45" s="52"/>
      <c r="M45" s="52"/>
      <c r="N45" s="52"/>
      <c r="O45" s="53"/>
      <c r="P45" s="8"/>
      <c r="Q45" s="51">
        <f>DATE(YEAR(I45+35),MONTH(I45+35),1)</f>
        <v>44743</v>
      </c>
      <c r="R45" s="52"/>
      <c r="S45" s="52"/>
      <c r="T45" s="52"/>
      <c r="U45" s="52"/>
      <c r="V45" s="52"/>
      <c r="W45" s="52"/>
    </row>
    <row r="46" spans="1:23">
      <c r="A46" s="5" t="str">
        <f>$A$10</f>
        <v>Su</v>
      </c>
      <c r="B46" s="1" t="str">
        <f>$B$10</f>
        <v>M</v>
      </c>
      <c r="C46" s="1" t="str">
        <f>$C$10</f>
        <v>Tu</v>
      </c>
      <c r="D46" s="1" t="str">
        <f>$D$10</f>
        <v>W</v>
      </c>
      <c r="E46" s="1" t="str">
        <f>$E$10</f>
        <v>Th</v>
      </c>
      <c r="F46" s="1" t="str">
        <f>$F$10</f>
        <v>F</v>
      </c>
      <c r="G46" s="6" t="str">
        <f>$G$10</f>
        <v>Sa</v>
      </c>
      <c r="H46" s="8"/>
      <c r="I46" s="5" t="str">
        <f>$A$10</f>
        <v>Su</v>
      </c>
      <c r="J46" s="1" t="str">
        <f>$B$10</f>
        <v>M</v>
      </c>
      <c r="K46" s="1" t="str">
        <f>$C$10</f>
        <v>Tu</v>
      </c>
      <c r="L46" s="1" t="str">
        <f>$D$10</f>
        <v>W</v>
      </c>
      <c r="M46" s="1" t="str">
        <f>$E$10</f>
        <v>Th</v>
      </c>
      <c r="N46" s="1" t="str">
        <f>$F$10</f>
        <v>F</v>
      </c>
      <c r="O46" s="6" t="str">
        <f>$G$10</f>
        <v>Sa</v>
      </c>
      <c r="P46" s="8"/>
      <c r="Q46" s="5" t="str">
        <f>$A$10</f>
        <v>Su</v>
      </c>
      <c r="R46" s="1" t="str">
        <f>$B$10</f>
        <v>M</v>
      </c>
      <c r="S46" s="1" t="str">
        <f>$C$10</f>
        <v>Tu</v>
      </c>
      <c r="T46" s="1" t="str">
        <f>$D$10</f>
        <v>W</v>
      </c>
      <c r="U46" s="1" t="str">
        <f>$E$10</f>
        <v>Th</v>
      </c>
      <c r="V46" s="1" t="str">
        <f>$F$10</f>
        <v>F</v>
      </c>
      <c r="W46" s="6" t="str">
        <f>$G$10</f>
        <v>Sa</v>
      </c>
    </row>
    <row r="47" spans="1:23">
      <c r="A47" s="2">
        <f t="shared" ref="A47:G52" si="9">IF(MONTH($A$45)&lt;&gt;MONTH($A$45-(WEEKDAY($A$45,1)-($I$4-1))-IF((WEEKDAY($A$45,1)-($I$4-1))&lt;=0,7,0)+(ROW(A47)-ROW($A$47))*7+(COLUMN(A47)-COLUMN($A$47)+1)),"",$A$45-(WEEKDAY($A$45,1)-($I$4-1))-IF((WEEKDAY($A$45,1)-($I$4-1))&lt;=0,7,0)+(ROW(A47)-ROW($A$47))*7+(COLUMN(A47)-COLUMN($A$47)+1))</f>
        <v>44682</v>
      </c>
      <c r="B47" s="2">
        <f t="shared" si="9"/>
        <v>44683</v>
      </c>
      <c r="C47" s="17">
        <f t="shared" si="9"/>
        <v>44684</v>
      </c>
      <c r="D47" s="25">
        <f t="shared" si="9"/>
        <v>44685</v>
      </c>
      <c r="E47" s="17">
        <f t="shared" si="9"/>
        <v>44686</v>
      </c>
      <c r="F47" s="2">
        <f t="shared" si="9"/>
        <v>44687</v>
      </c>
      <c r="G47" s="2">
        <f t="shared" si="9"/>
        <v>44688</v>
      </c>
      <c r="H47" s="8"/>
      <c r="I47" s="2" t="str">
        <f t="shared" ref="I47:O52" si="10">IF(MONTH($I$45)&lt;&gt;MONTH($I$45-(WEEKDAY($I$45,1)-($I$4-1))-IF((WEEKDAY($I$45,1)-($I$4-1))&lt;=0,7,0)+(ROW(I47)-ROW($I$47))*7+(COLUMN(I47)-COLUMN($I$47)+1)),"",$I$45-(WEEKDAY($I$45,1)-($I$4-1))-IF((WEEKDAY($I$45,1)-($I$4-1))&lt;=0,7,0)+(ROW(I47)-ROW($I$47))*7+(COLUMN(I47)-COLUMN($I$47)+1))</f>
        <v/>
      </c>
      <c r="J47" s="2" t="str">
        <f t="shared" si="10"/>
        <v/>
      </c>
      <c r="K47" s="2" t="str">
        <f t="shared" si="10"/>
        <v/>
      </c>
      <c r="L47" s="2">
        <f t="shared" si="10"/>
        <v>44713</v>
      </c>
      <c r="M47" s="2">
        <f t="shared" si="10"/>
        <v>44714</v>
      </c>
      <c r="N47" s="2">
        <f t="shared" si="10"/>
        <v>44715</v>
      </c>
      <c r="O47" s="2">
        <f t="shared" si="10"/>
        <v>44716</v>
      </c>
      <c r="P47" s="8"/>
      <c r="Q47" s="2" t="str">
        <f t="shared" ref="Q47:W52" si="11">IF(MONTH($Q$45)&lt;&gt;MONTH($Q$45-(WEEKDAY($Q$45,1)-($I$4-1))-IF((WEEKDAY($Q$45,1)-($I$4-1))&lt;=0,7,0)+(ROW(Q47)-ROW($Q$47))*7+(COLUMN(Q47)-COLUMN($Q$47)+1)),"",$Q$45-(WEEKDAY($Q$45,1)-($I$4-1))-IF((WEEKDAY($Q$45,1)-($I$4-1))&lt;=0,7,0)+(ROW(Q47)-ROW($Q$47))*7+(COLUMN(Q47)-COLUMN($Q$47)+1))</f>
        <v/>
      </c>
      <c r="R47" s="2" t="str">
        <f t="shared" si="11"/>
        <v/>
      </c>
      <c r="S47" s="2" t="str">
        <f t="shared" si="11"/>
        <v/>
      </c>
      <c r="T47" s="2" t="str">
        <f t="shared" si="11"/>
        <v/>
      </c>
      <c r="U47" s="2" t="str">
        <f t="shared" si="11"/>
        <v/>
      </c>
      <c r="V47" s="2">
        <f t="shared" si="11"/>
        <v>44743</v>
      </c>
      <c r="W47" s="2">
        <f t="shared" si="11"/>
        <v>44744</v>
      </c>
    </row>
    <row r="48" spans="1:23">
      <c r="A48" s="2">
        <f t="shared" si="9"/>
        <v>44689</v>
      </c>
      <c r="B48" s="2">
        <f t="shared" si="9"/>
        <v>44690</v>
      </c>
      <c r="C48" s="17">
        <f t="shared" si="9"/>
        <v>44691</v>
      </c>
      <c r="D48" s="17">
        <f t="shared" si="9"/>
        <v>44692</v>
      </c>
      <c r="E48" s="17">
        <f t="shared" si="9"/>
        <v>44693</v>
      </c>
      <c r="F48" s="37">
        <f t="shared" si="9"/>
        <v>44694</v>
      </c>
      <c r="G48" s="2">
        <f t="shared" si="9"/>
        <v>44695</v>
      </c>
      <c r="H48" s="8"/>
      <c r="I48" s="2">
        <f t="shared" si="10"/>
        <v>44717</v>
      </c>
      <c r="J48" s="2">
        <f t="shared" si="10"/>
        <v>44718</v>
      </c>
      <c r="K48" s="2">
        <f t="shared" si="10"/>
        <v>44719</v>
      </c>
      <c r="L48" s="2">
        <f t="shared" si="10"/>
        <v>44720</v>
      </c>
      <c r="M48" s="2">
        <f t="shared" si="10"/>
        <v>44721</v>
      </c>
      <c r="N48" s="2">
        <f t="shared" si="10"/>
        <v>44722</v>
      </c>
      <c r="O48" s="2">
        <f t="shared" si="10"/>
        <v>44723</v>
      </c>
      <c r="P48" s="8"/>
      <c r="Q48" s="2">
        <f t="shared" si="11"/>
        <v>44745</v>
      </c>
      <c r="R48" s="2">
        <f t="shared" si="11"/>
        <v>44746</v>
      </c>
      <c r="S48" s="2">
        <f t="shared" si="11"/>
        <v>44747</v>
      </c>
      <c r="T48" s="2">
        <f t="shared" si="11"/>
        <v>44748</v>
      </c>
      <c r="U48" s="2">
        <f t="shared" si="11"/>
        <v>44749</v>
      </c>
      <c r="V48" s="2">
        <f t="shared" si="11"/>
        <v>44750</v>
      </c>
      <c r="W48" s="2">
        <f t="shared" si="11"/>
        <v>44751</v>
      </c>
    </row>
    <row r="49" spans="1:24">
      <c r="A49" s="2">
        <f t="shared" si="9"/>
        <v>44696</v>
      </c>
      <c r="B49" s="23">
        <f t="shared" si="9"/>
        <v>44697</v>
      </c>
      <c r="C49" s="25">
        <f t="shared" si="9"/>
        <v>44698</v>
      </c>
      <c r="D49" s="2">
        <f t="shared" si="9"/>
        <v>44699</v>
      </c>
      <c r="E49" s="17">
        <f t="shared" si="9"/>
        <v>44700</v>
      </c>
      <c r="F49" s="17">
        <f t="shared" si="9"/>
        <v>44701</v>
      </c>
      <c r="G49" s="17">
        <f t="shared" si="9"/>
        <v>44702</v>
      </c>
      <c r="H49" s="8"/>
      <c r="I49" s="2">
        <f t="shared" si="10"/>
        <v>44724</v>
      </c>
      <c r="J49" s="2">
        <f t="shared" si="10"/>
        <v>44725</v>
      </c>
      <c r="K49" s="2">
        <f t="shared" si="10"/>
        <v>44726</v>
      </c>
      <c r="L49" s="2">
        <f t="shared" si="10"/>
        <v>44727</v>
      </c>
      <c r="M49" s="2">
        <f t="shared" si="10"/>
        <v>44728</v>
      </c>
      <c r="N49" s="2">
        <f t="shared" si="10"/>
        <v>44729</v>
      </c>
      <c r="O49" s="2">
        <f t="shared" si="10"/>
        <v>44730</v>
      </c>
      <c r="P49" s="8"/>
      <c r="Q49" s="2">
        <f t="shared" si="11"/>
        <v>44752</v>
      </c>
      <c r="R49" s="2">
        <f t="shared" si="11"/>
        <v>44753</v>
      </c>
      <c r="S49" s="2">
        <f t="shared" si="11"/>
        <v>44754</v>
      </c>
      <c r="T49" s="2">
        <f t="shared" si="11"/>
        <v>44755</v>
      </c>
      <c r="U49" s="2">
        <f t="shared" si="11"/>
        <v>44756</v>
      </c>
      <c r="V49" s="2">
        <f t="shared" si="11"/>
        <v>44757</v>
      </c>
      <c r="W49" s="2">
        <f t="shared" si="11"/>
        <v>44758</v>
      </c>
    </row>
    <row r="50" spans="1:24">
      <c r="A50" s="17">
        <f t="shared" si="9"/>
        <v>44703</v>
      </c>
      <c r="B50" s="17">
        <f t="shared" si="9"/>
        <v>44704</v>
      </c>
      <c r="C50" s="17">
        <f t="shared" si="9"/>
        <v>44705</v>
      </c>
      <c r="D50" s="2">
        <f t="shared" si="9"/>
        <v>44706</v>
      </c>
      <c r="E50" s="2">
        <f t="shared" si="9"/>
        <v>44707</v>
      </c>
      <c r="F50" s="2">
        <f t="shared" si="9"/>
        <v>44708</v>
      </c>
      <c r="G50" s="2">
        <f t="shared" si="9"/>
        <v>44709</v>
      </c>
      <c r="H50" s="8"/>
      <c r="I50" s="2">
        <f t="shared" si="10"/>
        <v>44731</v>
      </c>
      <c r="J50" s="2">
        <f t="shared" si="10"/>
        <v>44732</v>
      </c>
      <c r="K50" s="2">
        <f t="shared" si="10"/>
        <v>44733</v>
      </c>
      <c r="L50" s="2">
        <f t="shared" si="10"/>
        <v>44734</v>
      </c>
      <c r="M50" s="2">
        <f t="shared" si="10"/>
        <v>44735</v>
      </c>
      <c r="N50" s="2">
        <f t="shared" si="10"/>
        <v>44736</v>
      </c>
      <c r="O50" s="2">
        <f t="shared" si="10"/>
        <v>44737</v>
      </c>
      <c r="P50" s="8"/>
      <c r="Q50" s="2">
        <f t="shared" si="11"/>
        <v>44759</v>
      </c>
      <c r="R50" s="2">
        <f t="shared" si="11"/>
        <v>44760</v>
      </c>
      <c r="S50" s="2">
        <f t="shared" si="11"/>
        <v>44761</v>
      </c>
      <c r="T50" s="2">
        <f t="shared" si="11"/>
        <v>44762</v>
      </c>
      <c r="U50" s="2">
        <f t="shared" si="11"/>
        <v>44763</v>
      </c>
      <c r="V50" s="2">
        <f t="shared" si="11"/>
        <v>44764</v>
      </c>
      <c r="W50" s="2">
        <f t="shared" si="11"/>
        <v>44765</v>
      </c>
    </row>
    <row r="51" spans="1:24">
      <c r="A51" s="17">
        <f t="shared" si="9"/>
        <v>44710</v>
      </c>
      <c r="B51" s="17">
        <f t="shared" si="9"/>
        <v>44711</v>
      </c>
      <c r="C51" s="17">
        <f t="shared" si="9"/>
        <v>44712</v>
      </c>
      <c r="D51" s="27" t="str">
        <f t="shared" si="9"/>
        <v/>
      </c>
      <c r="E51" s="27" t="str">
        <f t="shared" si="9"/>
        <v/>
      </c>
      <c r="F51" s="17" t="str">
        <f t="shared" si="9"/>
        <v/>
      </c>
      <c r="G51" s="2" t="str">
        <f t="shared" si="9"/>
        <v/>
      </c>
      <c r="H51" s="8"/>
      <c r="I51" s="2">
        <f t="shared" si="10"/>
        <v>44738</v>
      </c>
      <c r="J51" s="2">
        <f t="shared" si="10"/>
        <v>44739</v>
      </c>
      <c r="K51" s="2">
        <f t="shared" si="10"/>
        <v>44740</v>
      </c>
      <c r="L51" s="2">
        <f t="shared" si="10"/>
        <v>44741</v>
      </c>
      <c r="M51" s="2">
        <f t="shared" si="10"/>
        <v>44742</v>
      </c>
      <c r="N51" s="2" t="str">
        <f t="shared" si="10"/>
        <v/>
      </c>
      <c r="O51" s="2" t="str">
        <f t="shared" si="10"/>
        <v/>
      </c>
      <c r="P51" s="8"/>
      <c r="Q51" s="2">
        <f t="shared" si="11"/>
        <v>44766</v>
      </c>
      <c r="R51" s="2">
        <f t="shared" si="11"/>
        <v>44767</v>
      </c>
      <c r="S51" s="2">
        <f t="shared" si="11"/>
        <v>44768</v>
      </c>
      <c r="T51" s="2">
        <f t="shared" si="11"/>
        <v>44769</v>
      </c>
      <c r="U51" s="2">
        <f t="shared" si="11"/>
        <v>44770</v>
      </c>
      <c r="V51" s="2">
        <f t="shared" si="11"/>
        <v>44771</v>
      </c>
      <c r="W51" s="2">
        <f t="shared" si="11"/>
        <v>44772</v>
      </c>
      <c r="X51" s="14"/>
    </row>
    <row r="52" spans="1:24">
      <c r="A52" s="2" t="str">
        <f t="shared" si="9"/>
        <v/>
      </c>
      <c r="B52" s="2" t="str">
        <f t="shared" si="9"/>
        <v/>
      </c>
      <c r="C52" s="2" t="str">
        <f t="shared" si="9"/>
        <v/>
      </c>
      <c r="D52" s="2" t="str">
        <f t="shared" si="9"/>
        <v/>
      </c>
      <c r="E52" s="2" t="str">
        <f t="shared" si="9"/>
        <v/>
      </c>
      <c r="F52" s="2" t="str">
        <f t="shared" si="9"/>
        <v/>
      </c>
      <c r="G52" s="2" t="str">
        <f t="shared" si="9"/>
        <v/>
      </c>
      <c r="H52" s="8"/>
      <c r="I52" s="2" t="str">
        <f t="shared" si="10"/>
        <v/>
      </c>
      <c r="J52" s="2" t="str">
        <f t="shared" si="10"/>
        <v/>
      </c>
      <c r="K52" s="2" t="str">
        <f t="shared" si="10"/>
        <v/>
      </c>
      <c r="L52" s="2" t="str">
        <f t="shared" si="10"/>
        <v/>
      </c>
      <c r="M52" s="2" t="str">
        <f t="shared" si="10"/>
        <v/>
      </c>
      <c r="N52" s="2" t="str">
        <f t="shared" si="10"/>
        <v/>
      </c>
      <c r="O52" s="2" t="str">
        <f t="shared" si="10"/>
        <v/>
      </c>
      <c r="P52" s="12" t="s">
        <v>4</v>
      </c>
      <c r="Q52" s="2">
        <f t="shared" si="11"/>
        <v>44773</v>
      </c>
      <c r="R52" s="2" t="str">
        <f t="shared" si="11"/>
        <v/>
      </c>
      <c r="S52" s="2" t="str">
        <f t="shared" si="11"/>
        <v/>
      </c>
      <c r="T52" s="2" t="str">
        <f t="shared" si="11"/>
        <v/>
      </c>
      <c r="U52" s="2" t="str">
        <f t="shared" si="11"/>
        <v/>
      </c>
      <c r="V52" s="2" t="str">
        <f t="shared" si="11"/>
        <v/>
      </c>
      <c r="W52" s="2" t="str">
        <f t="shared" si="11"/>
        <v/>
      </c>
    </row>
    <row r="53" spans="1:24">
      <c r="A53" s="8" t="s">
        <v>33</v>
      </c>
      <c r="G53" s="8"/>
      <c r="H53" s="8"/>
      <c r="I53" s="20"/>
      <c r="J53" s="8" t="s">
        <v>13</v>
      </c>
      <c r="K53" s="8"/>
      <c r="L53" s="8"/>
      <c r="M53" s="8"/>
      <c r="N53" s="8"/>
      <c r="O53" s="8"/>
      <c r="P53" s="12"/>
      <c r="Q53" s="8"/>
      <c r="R53" s="8"/>
      <c r="S53" s="8"/>
      <c r="T53" s="8"/>
      <c r="U53" s="8"/>
      <c r="V53" s="8"/>
      <c r="W53" s="8"/>
    </row>
    <row r="54" spans="1:24">
      <c r="A54" s="8" t="s">
        <v>29</v>
      </c>
      <c r="B54" s="8"/>
      <c r="C54" s="8"/>
      <c r="D54" s="8"/>
      <c r="E54" s="8"/>
      <c r="F54" s="8"/>
      <c r="G54" s="8"/>
      <c r="H54" s="8"/>
      <c r="I54" s="15"/>
      <c r="J54" s="8" t="s">
        <v>8</v>
      </c>
      <c r="K54" s="18"/>
      <c r="L54" s="18"/>
      <c r="M54" s="28"/>
      <c r="N54" s="18" t="s">
        <v>14</v>
      </c>
      <c r="O54" s="8"/>
      <c r="P54" s="12"/>
      <c r="S54" s="8"/>
      <c r="T54" s="8"/>
      <c r="U54" s="8"/>
      <c r="V54" s="8"/>
      <c r="W54" s="8"/>
    </row>
    <row r="55" spans="1:24">
      <c r="A55" s="8" t="s">
        <v>30</v>
      </c>
      <c r="B55" s="8"/>
      <c r="C55" s="13"/>
      <c r="D55" s="13"/>
      <c r="E55" s="8"/>
      <c r="F55" s="8"/>
      <c r="G55" s="8"/>
      <c r="H55" s="8"/>
      <c r="I55" s="16"/>
      <c r="J55" s="8" t="s">
        <v>9</v>
      </c>
      <c r="K55" s="8"/>
      <c r="L55" s="8"/>
      <c r="M55" s="8"/>
      <c r="N55" s="8"/>
      <c r="O55" s="8"/>
      <c r="P55" s="12"/>
      <c r="S55" s="8"/>
      <c r="T55" s="8"/>
      <c r="U55" s="8"/>
      <c r="V55" s="8"/>
      <c r="W55" s="8"/>
    </row>
    <row r="56" spans="1:24">
      <c r="A56" s="8" t="s">
        <v>31</v>
      </c>
      <c r="G56" s="8"/>
      <c r="H56" s="8"/>
      <c r="I56" s="38"/>
      <c r="J56" s="8" t="s">
        <v>10</v>
      </c>
      <c r="K56" s="8"/>
      <c r="L56" s="8"/>
      <c r="M56" s="8"/>
      <c r="N56" s="8"/>
      <c r="O56" s="8"/>
      <c r="P56" s="12"/>
      <c r="S56" s="8"/>
      <c r="T56" s="8"/>
      <c r="U56" s="8"/>
      <c r="V56" s="8"/>
      <c r="W56" s="8"/>
    </row>
    <row r="57" spans="1:24">
      <c r="A57" s="21" t="s">
        <v>32</v>
      </c>
      <c r="B57" s="8"/>
      <c r="C57" s="8"/>
      <c r="D57" s="8"/>
      <c r="E57" s="8"/>
      <c r="F57" s="8"/>
      <c r="G57" s="8"/>
      <c r="I57" s="34"/>
      <c r="J57" s="8" t="s">
        <v>11</v>
      </c>
      <c r="W57" s="4"/>
    </row>
    <row r="58" spans="1:24">
      <c r="A58" s="8"/>
      <c r="B58" s="18"/>
      <c r="C58" s="8"/>
      <c r="D58" s="8"/>
      <c r="E58" s="8"/>
      <c r="F58" s="8"/>
      <c r="I58" s="29"/>
      <c r="J58" s="8"/>
    </row>
  </sheetData>
  <mergeCells count="23">
    <mergeCell ref="A45:G45"/>
    <mergeCell ref="I45:O45"/>
    <mergeCell ref="Q45:W45"/>
    <mergeCell ref="A21:G21"/>
    <mergeCell ref="I21:O21"/>
    <mergeCell ref="Q21:W21"/>
    <mergeCell ref="A32:G32"/>
    <mergeCell ref="I32:O32"/>
    <mergeCell ref="Q32:W32"/>
    <mergeCell ref="A9:G9"/>
    <mergeCell ref="I9:O9"/>
    <mergeCell ref="Q9:W9"/>
    <mergeCell ref="E4:G4"/>
    <mergeCell ref="A4:C4"/>
    <mergeCell ref="I4:K4"/>
    <mergeCell ref="A7:W7"/>
    <mergeCell ref="A1:O1"/>
    <mergeCell ref="A2:G2"/>
    <mergeCell ref="Q2:W2"/>
    <mergeCell ref="E3:G3"/>
    <mergeCell ref="A6:W6"/>
    <mergeCell ref="A3:C3"/>
    <mergeCell ref="I3:K3"/>
  </mergeCells>
  <phoneticPr fontId="7" type="noConversion"/>
  <conditionalFormatting sqref="A55 Q47:W52 I47:O52 I11:O16 Q11:W16 Q23:W28 A23:G28 I23:O28 A34:G39 Q34:W39 A11:G16 A47:G52 I34:O39">
    <cfRule type="cellIs" dxfId="0" priority="1" stopIfTrue="1" operator="equal">
      <formula>""</formula>
    </cfRule>
  </conditionalFormatting>
  <hyperlinks>
    <hyperlink ref="A2" r:id="rId1"/>
  </hyperlinks>
  <printOptions horizontalCentered="1"/>
  <pageMargins left="0.5" right="0.5" top="0.5" bottom="0.5" header="0.5" footer="0.25"/>
  <pageSetup orientation="portrait" r:id="rId2"/>
  <headerFooter alignWithMargins="0">
    <oddFooter>&amp;L&amp;"Goudy Old Style,Regular"&amp;K00-044Grace Academy of Kerrville
Printed 3-28-2016&amp;R&amp;"Goudy Old Style,Regular"&amp;K00-044PO Box 291757
Kerrville, TX 78029
(830) 792-0780</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YearlyCalendar</vt:lpstr>
      <vt:lpstr>YearlyCalendar!Print_Area</vt:lpstr>
    </vt:vector>
  </TitlesOfParts>
  <Company>Vertex42 LLC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Yearly Calendar Template</dc:title>
  <dc:creator>www.vertex42.com</dc:creator>
  <dc:description>(c) 2009 Vertex42 LLC. All rights reserved.</dc:description>
  <cp:lastModifiedBy>Shelly Flach</cp:lastModifiedBy>
  <cp:lastPrinted>2021-05-04T16:13:37Z</cp:lastPrinted>
  <dcterms:created xsi:type="dcterms:W3CDTF">2008-12-11T21:42:43Z</dcterms:created>
  <dcterms:modified xsi:type="dcterms:W3CDTF">2021-05-04T19:07:49Z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2009 Vertex42 LLC</vt:lpwstr>
  </property>
  <property fmtid="{D5CDD505-2E9C-101B-9397-08002B2CF9AE}" pid="3" name="Version">
    <vt:lpwstr>1.3.1</vt:lpwstr>
  </property>
</Properties>
</file>